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7045AF1F-6269-4C56-BE21-F08101CC6907}"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CO34" i="10"/>
  <c r="CO35" i="10" s="1"/>
  <c r="CO36" i="10" s="1"/>
  <c r="CO37" i="10" s="1"/>
  <c r="CO38" i="10" s="1"/>
  <c r="CO39" i="10" s="1"/>
  <c r="CO40" i="10" s="1"/>
  <c r="BW34" i="10"/>
  <c r="BW35" i="10" s="1"/>
  <c r="BW36" i="10" s="1"/>
  <c r="BW37" i="10" s="1"/>
  <c r="BW38" i="10" s="1"/>
  <c r="BE34" i="10"/>
  <c r="C34" i="10"/>
  <c r="U34" i="10" s="1"/>
  <c r="U35" i="10" s="1"/>
  <c r="U36"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<sst xmlns="http://schemas.openxmlformats.org/spreadsheetml/2006/main" count="1151" uniqueCount="576">
  <si>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</si>
  <si>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</si>
  <si>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</si>
  <si>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</si>
  <si>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</si>
  <si>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</si>
  <si>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</si>
  <si>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</si>
  <si>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</si>
  <si>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</si>
  <si>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</si>
  <si>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</si>
  <si>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</si>
  <si>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</si>
  <si>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</si>
  <si>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</si>
  <si>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</si>
  <si>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</si>
  <si>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</si>
  <si>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</si>
  <si>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</si>
  <si>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</si>
  <si>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</si>
  <si>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</si>
  <si>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</si>
  <si>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</si>
  <si>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</si>
  <si>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</si>
  <si>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</si>
  <si>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</si>
  <si>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</si>
  <si>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</si>
  <si>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</si>
  <si>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</si>
  <si>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</si>
  <si>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</si>
  <si>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</si>
  <si>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</si>
  <si>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</si>
  <si>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</si>
  <si>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</si>
  <si>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</si>
  <si>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</si>
  <si>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</si>
  <si>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</si>
  <si>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</si>
  <si>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</si>
  <si>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</si>
  <si>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</si>
  <si>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</si>
  <si>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</si>
  <si>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</si>
  <si>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</si>
  <si>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</si>
  <si>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</si>
  <si>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</si>
  <si>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</si>
  <si>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</si>
  <si>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</si>
  <si>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</si>
  <si>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</si>
  <si>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</si>
  <si>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</si>
  <si>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</si>
  <si>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</si>
  <si>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</si>
  <si>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</si>
  <si>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</si>
  <si>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</si>
  <si>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</si>
  <si>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</si>
  <si>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</si>
  <si>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</si>
  <si>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</si>
  <si>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</si>
  <si>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</si>
  <si>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</si>
  <si>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</si>
  <si>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</si>
  <si>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</si>
  <si>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</si>
  <si>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</si>
  <si>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</si>
  <si>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</si>
  <si>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</si>
  <si>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</si>
  <si>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</si>
  <si>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</si>
  <si>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</si>
  <si>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</si>
  <si>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</si>
  <si>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</si>
  <si>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</si>
  <si>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</si>
  <si>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</si>
  <si>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</si>
  <si>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</si>
  <si>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</si>
  <si>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</si>
  <si>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</si>
  <si>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</si>
  <si>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</si>
  <si>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</si>
  <si>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</si>
  <si>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</si>
  <si>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</si>
  <si>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</si>
  <si>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</si>
  <si>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</si>
  <si>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</si>
  <si>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</si>
  <si>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</si>
  <si>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</si>
  <si>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</si>
  <si>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</si>
  <si>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</si>
  <si>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</si>
  <si>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</si>
  <si>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</si>
  <si>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</si>
  <si>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</si>
  <si>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</si>
  <si>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</si>
  <si>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</si>
  <si>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</si>
  <si>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</si>
  <si>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</si>
  <si>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</si>
  <si>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</si>
  <si>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</si>
  <si>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</si>
  <si>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</si>
  <si>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</si>
  <si>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</si>
  <si>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</si>
  <si>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</si>
  <si>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</si>
  <si>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</si>
  <si>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</si>
  <si>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</si>
  <si>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</si>
  <si>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</si>
  <si>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</si>
  <si>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</si>
  <si>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</si>
  <si>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</si>
  <si>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</si>
  <si>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</si>
  <si>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</si>
  <si>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</si>
  <si>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</si>
  <si>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</si>
  <si>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</si>
  <si>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</si>
  <si>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</si>
  <si>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</si>
  <si>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</si>
  <si>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</si>
  <si>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</si>
  <si>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</si>
  <si>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</si>
  <si>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</si>
  <si>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</si>
  <si>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</si>
  <si>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</si>
  <si>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</si>
  <si>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</si>
  <si>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</si>
  <si>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</si>
  <si>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</si>
  <si>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</si>
  <si>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</si>
  <si>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</si>
  <si>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</si>
  <si>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</si>
  <si>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</si>
  <si>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</si>
  <si>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</si>
  <si>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</si>
  <si>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</si>
  <si>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</si>
  <si>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</si>
  <si>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</si>
  <si>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</si>
  <si>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</si>
  <si>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</si>
  <si>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</si>
  <si>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</si>
  <si>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</si>
  <si>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</si>
  <si>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</si>
  <si>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</si>
  <si>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</si>
  <si>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</si>
  <si>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</si>
  <si>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</si>
  <si>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</si>
  <si>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</si>
  <si>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</si>
  <si>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</si>
  <si>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</si>
  <si>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</si>
  <si>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</si>
  <si>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</si>
  <si>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鹿児島県枕崎市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</si>
  <si>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</si>
  <si>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</si>
  <si>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</si>
  <si>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</si>
  <si>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</si>
  <si>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</si>
  <si>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</si>
  <si>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</si>
  <si>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</si>
  <si>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</si>
  <si>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</si>
  <si>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</si>
  <si>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</si>
  <si>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</si>
  <si>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</si>
  <si>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</si>
  <si>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</si>
  <si>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</si>
  <si>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</si>
  <si>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</si>
  <si>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</si>
  <si>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</si>
  <si>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</si>
  <si>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</si>
  <si>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</si>
  <si>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</si>
  <si>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</si>
  <si>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</si>
  <si>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</si>
  <si>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</si>
  <si>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</si>
  <si>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</si>
  <si>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</si>
  <si>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</si>
  <si>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</si>
  <si>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</si>
  <si>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</si>
  <si>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</si>
  <si>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</si>
  <si>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</si>
  <si>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</si>
  <si>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</si>
  <si>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</si>
  <si>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</si>
  <si>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</si>
  <si>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</si>
  <si>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</si>
  <si>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</si>
  <si>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</si>
  <si>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</si>
  <si>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</si>
  <si>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</si>
  <si>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</si>
  <si>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</si>
  <si>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</si>
  <si>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</si>
  <si>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</si>
  <si>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</si>
  <si>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</si>
  <si>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</si>
  <si>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</si>
  <si>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</si>
  <si>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</si>
  <si>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</si>
  <si>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</si>
  <si>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</si>
  <si>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</si>
  <si>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</si>
  <si>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</si>
  <si>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</si>
  <si>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</si>
  <si>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</si>
  <si>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</si>
  <si>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</si>
  <si>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</si>
  <si>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</si>
  <si>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</si>
  <si>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</si>
  <si>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</si>
  <si>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</si>
  <si>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</si>
  <si>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</si>
  <si>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</si>
  <si>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</si>
  <si>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</si>
  <si>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</si>
  <si>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</si>
  <si>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</si>
  <si>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</si>
  <si>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</si>
  <si>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</si>
  <si>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</si>
  <si>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</si>
  <si>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</si>
  <si>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</si>
  <si>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</si>
  <si>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</si>
  <si>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</si>
  <si>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</si>
  <si>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</si>
  <si>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</si>
  <si>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</si>
  <si>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</si>
  <si>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</si>
  <si>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</si>
  <si>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</si>
  <si>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</si>
  <si>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</si>
  <si>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</si>
  <si>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</si>
  <si>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</si>
  <si>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</si>
  <si>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</si>
  <si>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</si>
  <si>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</si>
  <si>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</si>
  <si>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</si>
  <si>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</si>
  <si>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</si>
  <si>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</si>
  <si>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</si>
  <si>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</si>
  <si>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</si>
  <si>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</si>
  <si>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</si>
  <si>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</si>
  <si>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</si>
  <si>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</si>
  <si>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</si>
  <si>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</si>
  <si>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</si>
  <si>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</si>
  <si>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</si>
  <si>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</si>
  <si>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</si>
  <si>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</si>
  <si>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</si>
  <si>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</si>
  <si>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</si>
  <si>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</si>
  <si>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</si>
  <si>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</si>
  <si>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</si>
  <si>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</si>
  <si>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</si>
  <si>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</si>
  <si>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</si>
  <si>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</si>
  <si>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</si>
  <si>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</si>
  <si>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鹿児島県枕崎市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</si>
  <si>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</si>
  <si>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</si>
  <si>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</si>
  <si>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</si>
  <si>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</si>
  <si>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</si>
  <si>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</si>
  <si>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</si>
  <si>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</si>
  <si>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</si>
  <si>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</si>
  <si>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</si>
  <si>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</si>
  <si>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</si>
  <si>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</si>
  <si>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</si>
  <si>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</si>
  <si>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</si>
  <si>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</si>
  <si>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</si>
  <si>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</si>
  <si>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</si>
  <si>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</si>
  <si>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</si>
  <si>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</si>
  <si>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</si>
  <si>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</si>
  <si>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</si>
  <si>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</si>
  <si>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</si>
  <si>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</si>
  <si>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</si>
  <si>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</si>
  <si>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</si>
  <si>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</si>
  <si>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</si>
  <si>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</si>
  <si>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</si>
  <si>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</si>
  <si>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</si>
  <si>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</si>
  <si>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</si>
  <si>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</si>
  <si>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</si>
  <si>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</si>
  <si>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</si>
  <si>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</si>
  <si>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</si>
  <si>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</si>
  <si>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</si>
  <si>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</si>
  <si>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</si>
  <si>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</si>
  <si>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</si>
  <si>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</si>
  <si>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</si>
  <si>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</si>
  <si>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</si>
  <si>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</si>
  <si>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</si>
  <si>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</si>
  <si>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</si>
  <si>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</si>
  <si>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</si>
  <si>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</si>
  <si>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</si>
  <si>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</si>
  <si>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</si>
  <si>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</si>
  <si>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</si>
  <si>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</si>
  <si>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</si>
  <si>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</si>
  <si>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</si>
  <si>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</si>
  <si>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</si>
  <si>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</si>
  <si>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</si>
  <si>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</si>
  <si>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</si>
  <si>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</si>
  <si>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</si>
  <si>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</si>
  <si>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</si>
  <si>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</si>
  <si>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</si>
  <si>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</si>
  <si>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</si>
  <si>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</si>
  <si>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</si>
  <si>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</si>
  <si>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</si>
  <si>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</si>
  <si>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</si>
  <si>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</si>
  <si>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</si>
  <si>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</si>
  <si>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</si>
  <si>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</si>
  <si>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</si>
  <si>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</si>
  <si>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</si>
  <si>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</si>
  <si>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</si>
  <si>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</si>
  <si>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</si>
  <si>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</si>
  <si>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</si>
  <si>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</si>
  <si>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</si>
  <si>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</si>
  <si>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</si>
  <si>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</si>
  <si>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</si>
  <si>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</si>
  <si>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</si>
  <si>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</si>
  <si>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</si>
  <si>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</si>
  <si>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</si>
  <si>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</si>
  <si>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</si>
  <si>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</si>
  <si>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</si>
  <si>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</si>
  <si>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</si>
  <si>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</si>
  <si>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</si>
  <si>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</si>
  <si>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</si>
  <si>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</si>
  <si>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</si>
  <si>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</si>
  <si>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</si>
  <si>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</si>
  <si>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</si>
  <si>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</si>
  <si>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</si>
  <si>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</si>
  <si>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</si>
  <si>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</si>
  <si>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</si>
  <si>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</si>
  <si>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</si>
  <si>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</si>
  <si>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</si>
  <si>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</si>
  <si>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</si>
  <si>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</si>
  <si>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</si>
  <si>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</si>
  <si>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</si>
  <si>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</si>
  <si>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</si>
  <si>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</si>
  <si>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</si>
  <si>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</si>
  <si>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</si>
  <si>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</si>
  <si>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</si>
  <si>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</si>
  <si>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</si>
  <si>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</si>
  <si>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</si>
  <si>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</si>
  <si>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</si>
  <si>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</si>
  <si>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</si>
  <si>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</si>
  <si>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</si>
  <si>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</si>
  <si>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</si>
  <si>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</si>
  <si>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</si>
  <si>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</si>
  <si>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1.85</t>
  </si>
  <si>
    <t>一般会計</t>
  </si>
  <si>
    <t>枕崎市水道事業会計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</si>
  <si>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</si>
  <si>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</si>
  <si>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</si>
  <si>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</si>
  <si>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</si>
  <si>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</si>
  <si>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</si>
  <si>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</si>
  <si>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</si>
  <si>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</si>
  <si>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</si>
  <si>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</si>
  <si>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</si>
  <si>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鹿児島県市町村総合事務組合</t>
    <phoneticPr fontId="38"/>
  </si>
  <si>
    <t>南薩地区衛生管理組合</t>
    <phoneticPr fontId="38"/>
  </si>
  <si>
    <t>南薩介護保険事務組合</t>
    <phoneticPr fontId="38"/>
  </si>
  <si>
    <t>鹿児島県後期高齢者医療広域連合一般会計</t>
    <rPh sb="15" eb="19">
      <t>イッパンカイケイ</t>
    </rPh>
    <phoneticPr fontId="38"/>
  </si>
  <si>
    <t>鹿児島県後期高齢者医療広域連合特別会計</t>
    <rPh sb="15" eb="19">
      <t>トクベツカイケイ</t>
    </rPh>
    <phoneticPr fontId="38"/>
  </si>
  <si>
    <t>枕崎市水産センター</t>
    <rPh sb="0" eb="3">
      <t>マ</t>
    </rPh>
    <rPh sb="3" eb="5">
      <t>スイサン</t>
    </rPh>
    <phoneticPr fontId="2"/>
  </si>
  <si>
    <t>南薩エアポート</t>
    <rPh sb="0" eb="2">
      <t>ナンサツ</t>
    </rPh>
    <phoneticPr fontId="2"/>
  </si>
  <si>
    <t>枕崎お魚センター</t>
    <rPh sb="0" eb="2">
      <t>マクラザキ</t>
    </rPh>
    <rPh sb="3" eb="4">
      <t>サカナ</t>
    </rPh>
    <phoneticPr fontId="2"/>
  </si>
  <si>
    <t>枕崎市かつお公社</t>
    <rPh sb="0" eb="3">
      <t>マ</t>
    </rPh>
    <rPh sb="6" eb="8">
      <t>コウシャ</t>
    </rPh>
    <phoneticPr fontId="2"/>
  </si>
  <si>
    <t>枕崎市土地開発公社</t>
    <rPh sb="0" eb="2">
      <t>マクラザキ</t>
    </rPh>
    <rPh sb="2" eb="3">
      <t>シ</t>
    </rPh>
    <rPh sb="3" eb="5">
      <t>トチ</t>
    </rPh>
    <rPh sb="5" eb="7">
      <t>カイハツ</t>
    </rPh>
    <rPh sb="7" eb="9">
      <t>コウシャ</t>
    </rPh>
    <phoneticPr fontId="2"/>
  </si>
  <si>
    <t>南薩地域地場産業振興センター</t>
    <rPh sb="0" eb="2">
      <t>ナンサツ</t>
    </rPh>
    <rPh sb="2" eb="4">
      <t>チイキ</t>
    </rPh>
    <rPh sb="4" eb="8">
      <t>ジバサンギョウ</t>
    </rPh>
    <rPh sb="8" eb="10">
      <t>シンコウ</t>
    </rPh>
    <phoneticPr fontId="2"/>
  </si>
  <si>
    <t>南薩木材加工センター</t>
    <rPh sb="0" eb="2">
      <t>ナンサツ</t>
    </rPh>
    <rPh sb="2" eb="4">
      <t>モクザイ</t>
    </rPh>
    <rPh sb="4" eb="6">
      <t>カコウ</t>
    </rPh>
    <phoneticPr fontId="2"/>
  </si>
  <si>
    <t>〇</t>
    <phoneticPr fontId="2"/>
  </si>
  <si>
    <t>ふるさと応援基金</t>
    <rPh sb="4" eb="6">
      <t>オウエン</t>
    </rPh>
    <rPh sb="6" eb="8">
      <t>キキン</t>
    </rPh>
    <phoneticPr fontId="5"/>
  </si>
  <si>
    <t>庁舎整備基金</t>
    <rPh sb="0" eb="2">
      <t>チョウシャ</t>
    </rPh>
    <rPh sb="2" eb="4">
      <t>セイビ</t>
    </rPh>
    <rPh sb="4" eb="6">
      <t>キキン</t>
    </rPh>
    <phoneticPr fontId="38"/>
  </si>
  <si>
    <t>地域振興基金</t>
    <rPh sb="0" eb="2">
      <t>チイキ</t>
    </rPh>
    <rPh sb="2" eb="4">
      <t>シンコウ</t>
    </rPh>
    <rPh sb="4" eb="6">
      <t>キキン</t>
    </rPh>
    <phoneticPr fontId="38"/>
  </si>
  <si>
    <t>中山間ふるさと水と土保全基金</t>
    <rPh sb="0" eb="3">
      <t>チュウサンカン</t>
    </rPh>
    <rPh sb="7" eb="8">
      <t>ミズ</t>
    </rPh>
    <rPh sb="9" eb="10">
      <t>ツチ</t>
    </rPh>
    <rPh sb="10" eb="12">
      <t>ホゼン</t>
    </rPh>
    <rPh sb="12" eb="14">
      <t>キキン</t>
    </rPh>
    <phoneticPr fontId="38"/>
  </si>
  <si>
    <t>岩崎奨学基金</t>
    <rPh sb="0" eb="2">
      <t>イワサキ</t>
    </rPh>
    <rPh sb="2" eb="4">
      <t>ショウガク</t>
    </rPh>
    <rPh sb="4" eb="6">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</si>
  <si>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</si>
  <si>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</si>
  <si>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</si>
  <si>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</si>
  <si>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</si>
  <si>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</si>
  <si>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</si>
  <si>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</si>
  <si>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</si>
  <si>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10"/>
        <color rgb="FF000000"/>
        <rFont val="ＭＳ Ｐゴシック"/>
        <family val="3"/>
        <charset val="128"/>
      </rPr>
      <t>将来負担比率については、比率を求める算式の分母となる標準財政規模から算入公債費を差し引いた額が増となり、分子では地方債の現在高及び公営企業債等繰入見込額の増加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有形固定資産減価償却率については、有形固定資産は増となり、減価償却累計額も同様に増となり、前年度と比較して減価償却率は0.5ポイントの増となった。
　枕崎市公共施設等総合管理計画により、規模の最適化、予防保全による長寿命化等を基本とした効率的な維持管理を行うこととしている。また、不要な施設の整理により、令和８年度までに施設数量を５％削減することを目標とし、比率の改善に努める。</t>
    </r>
    <rPh sb="64" eb="65">
      <t>オヨ</t>
    </rPh>
    <rPh sb="78" eb="80">
      <t>ゾウカ</t>
    </rPh>
    <phoneticPr fontId="5"/>
  </si>
  <si>
    <r>
      <t>　</t>
    </r>
    <r>
      <rPr>
        <sz val="10"/>
        <color indexed="8"/>
        <rFont val="ＭＳ Ｐゴシック"/>
        <family val="3"/>
        <charset val="128"/>
      </rPr>
      <t>将来負担比率については、比率を求める算式の分母となる標準財政規模から算入公債費を差し引いた額が増となり、分子では地方債の現在高及び公営企業債等繰入見込額の増加により将来負担額が増となったが、将来負担額から控除される充当可能基金残高が増となったことから、将来負担額から充当可能財源等を差し引いた額はマイナスとなり、将来負担比率は算定されず該当なしとなった。
　</t>
    </r>
    <r>
      <rPr>
        <sz val="10"/>
        <color theme="1"/>
        <rFont val="ＭＳ Ｐゴシック"/>
        <family val="3"/>
        <charset val="128"/>
      </rPr>
      <t>実質公債費比率については、比率を求める算式の分子のうち、元利償還金の額が増加したものの、分母となる普通交付税額が増加したことにより、前年度に比べ、単年度では0.2ポイントの減となった（３カ年平均は同数）。</t>
    </r>
    <r>
      <rPr>
        <sz val="10"/>
        <color indexed="8"/>
        <rFont val="ＭＳ Ｐゴシック"/>
        <family val="3"/>
        <charset val="128"/>
      </rPr>
      <t xml:space="preserve">
　今後とも投資的な経費の適正な選択・重点化を図りながら、交付税措置率の高い有利な地方債を活用し、後年度の実質的な公債費負担を縮減していくとともに、基金の充実を図り、さらなる比率の改善に努める。</t>
    </r>
    <rPh sb="214" eb="215">
      <t>ガク</t>
    </rPh>
    <rPh sb="216" eb="218">
      <t>ゾウカ</t>
    </rPh>
    <rPh sb="229" eb="234">
      <t>フツウコウフゼイ</t>
    </rPh>
    <rPh sb="234" eb="235">
      <t>ガク</t>
    </rPh>
    <rPh sb="236" eb="238">
      <t>ゾウカ</t>
    </rPh>
    <rPh sb="250" eb="251">
      <t>クラ</t>
    </rPh>
    <rPh sb="253" eb="256">
      <t>タンネンド</t>
    </rPh>
    <rPh sb="266" eb="267">
      <t>ゲン</t>
    </rPh>
    <rPh sb="274" eb="277">
      <t>ネンヘイキン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</si>
</sst>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5"/>
      <color indexed="8"/>
      <name val="ＭＳ Ｐゴシック"/>
      <family val="3"/>
      <charset val="128"/>
    </font>
    <font>
      <sz val="10"/>
      <color rgb="FF000000"/>
      <name val="ＭＳ Ｐゴシック"/>
      <family val="3"/>
      <charset val="128"/>
    </font>
    <font>
      <sz val="10"/>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C2AF9C4-76E5-4B75-930B-9E9C0BD6434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92B5-4A90-B9FC-A78E670687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92697</c:v>
                </c:pt>
                <c:pt idx="1">
                  <c:v>86680</c:v>
                </c:pt>
                <c:pt idx="2">
                  <c:v>97046</c:v>
                </c:pt>
                <c:pt idx="3">
                  <c:v>97190</c:v>
                </c:pt>
                <c:pt idx="4">
                  <c:v>77542</c:v>
                </c:pt>
              </c:numCache>
            </c:numRef>
          </c:val>
          <c:smooth val="0"/>
          <c:extLst>
            <c:ext xmlns:c16="http://schemas.microsoft.com/office/drawing/2014/chart" uri="{C3380CC4-5D6E-409C-BE32-E72D297353CC}">
              <c16:uniqueId val="{00000001-92B5-4A90-B9FC-A78E670687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6.79</c:v>
                </c:pt>
                <c:pt idx="1">
                  <c:v>10.79</c:v>
                </c:pt>
                <c:pt idx="2">
                  <c:v>12.3</c:v>
                </c:pt>
                <c:pt idx="3">
                  <c:v>10.210000000000001</c:v>
                </c:pt>
                <c:pt idx="4">
                  <c:v>11.42</c:v>
                </c:pt>
              </c:numCache>
            </c:numRef>
          </c:val>
          <c:extLst>
            <c:ext xmlns:c16="http://schemas.microsoft.com/office/drawing/2014/chart" uri="{C3380CC4-5D6E-409C-BE32-E72D297353CC}">
              <c16:uniqueId val="{00000000-3F7F-4BD8-9EAF-9C0B1CBFEDD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21.21</c:v>
                </c:pt>
                <c:pt idx="1">
                  <c:v>25.74</c:v>
                </c:pt>
                <c:pt idx="2">
                  <c:v>37.200000000000003</c:v>
                </c:pt>
                <c:pt idx="3">
                  <c:v>36.43</c:v>
                </c:pt>
                <c:pt idx="4">
                  <c:v>36.43</c:v>
                </c:pt>
              </c:numCache>
            </c:numRef>
          </c:val>
          <c:extLst>
            <c:ext xmlns:c16="http://schemas.microsoft.com/office/drawing/2014/chart" uri="{C3380CC4-5D6E-409C-BE32-E72D297353CC}">
              <c16:uniqueId val="{00000001-3F7F-4BD8-9EAF-9C0B1CBFEDD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2.81</c:v>
                </c:pt>
                <c:pt idx="1">
                  <c:v>10.37</c:v>
                </c:pt>
                <c:pt idx="2">
                  <c:v>11.71</c:v>
                </c:pt>
                <c:pt idx="3">
                  <c:v>-1.85</c:v>
                </c:pt>
                <c:pt idx="4">
                  <c:v>1.85</c:v>
                </c:pt>
              </c:numCache>
            </c:numRef>
          </c:val>
          <c:smooth val="0"/>
          <c:extLst>
            <c:ext xmlns:c16="http://schemas.microsoft.com/office/drawing/2014/chart" uri="{C3380CC4-5D6E-409C-BE32-E72D297353CC}">
              <c16:uniqueId val="{00000002-3F7F-4BD8-9EAF-9C0B1CBFEDD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B70-4484-A179-1ED44132D7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B70-4484-A179-1ED44132D73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B70-4484-A179-1ED44132D73E}"/>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0.05</c:v>
                </c:pt>
                <c:pt idx="6">
                  <c:v>#N/A</c:v>
                </c:pt>
                <c:pt idx="7">
                  <c:v>0.04</c:v>
                </c:pt>
                <c:pt idx="8">
                  <c:v>#N/A</c:v>
                </c:pt>
                <c:pt idx="9">
                  <c:v>0.06</c:v>
                </c:pt>
              </c:numCache>
            </c:numRef>
          </c:val>
          <c:extLst>
            <c:ext xmlns:c16="http://schemas.microsoft.com/office/drawing/2014/chart" uri="{C3380CC4-5D6E-409C-BE32-E72D297353CC}">
              <c16:uniqueId val="{00000003-6B70-4484-A179-1ED44132D73E}"/>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0.28999999999999998</c:v>
                </c:pt>
                <c:pt idx="4">
                  <c:v>#N/A</c:v>
                </c:pt>
                <c:pt idx="5">
                  <c:v>0.12</c:v>
                </c:pt>
                <c:pt idx="6">
                  <c:v>#N/A</c:v>
                </c:pt>
                <c:pt idx="7">
                  <c:v>7.0000000000000007E-2</c:v>
                </c:pt>
                <c:pt idx="8">
                  <c:v>#N/A</c:v>
                </c:pt>
                <c:pt idx="9">
                  <c:v>0.21</c:v>
                </c:pt>
              </c:numCache>
            </c:numRef>
          </c:val>
          <c:extLst>
            <c:ext xmlns:c16="http://schemas.microsoft.com/office/drawing/2014/chart" uri="{C3380CC4-5D6E-409C-BE32-E72D297353CC}">
              <c16:uniqueId val="{00000004-6B70-4484-A179-1ED44132D73E}"/>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1.1299999999999999</c:v>
                </c:pt>
                <c:pt idx="4">
                  <c:v>#N/A</c:v>
                </c:pt>
                <c:pt idx="5">
                  <c:v>0.64</c:v>
                </c:pt>
                <c:pt idx="6">
                  <c:v>#N/A</c:v>
                </c:pt>
                <c:pt idx="7">
                  <c:v>1.08</c:v>
                </c:pt>
                <c:pt idx="8">
                  <c:v>#N/A</c:v>
                </c:pt>
                <c:pt idx="9">
                  <c:v>2.44</c:v>
                </c:pt>
              </c:numCache>
            </c:numRef>
          </c:val>
          <c:extLst>
            <c:ext xmlns:c16="http://schemas.microsoft.com/office/drawing/2014/chart" uri="{C3380CC4-5D6E-409C-BE32-E72D297353CC}">
              <c16:uniqueId val="{00000005-6B70-4484-A179-1ED44132D73E}"/>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3.03</c:v>
                </c:pt>
                <c:pt idx="2">
                  <c:v>#N/A</c:v>
                </c:pt>
                <c:pt idx="3">
                  <c:v>2.38</c:v>
                </c:pt>
                <c:pt idx="4">
                  <c:v>#N/A</c:v>
                </c:pt>
                <c:pt idx="5">
                  <c:v>4.43</c:v>
                </c:pt>
                <c:pt idx="6">
                  <c:v>#N/A</c:v>
                </c:pt>
                <c:pt idx="7">
                  <c:v>3.93</c:v>
                </c:pt>
                <c:pt idx="8">
                  <c:v>#N/A</c:v>
                </c:pt>
                <c:pt idx="9">
                  <c:v>3.39</c:v>
                </c:pt>
              </c:numCache>
            </c:numRef>
          </c:val>
          <c:extLst>
            <c:ext xmlns:c16="http://schemas.microsoft.com/office/drawing/2014/chart" uri="{C3380CC4-5D6E-409C-BE32-E72D297353CC}">
              <c16:uniqueId val="{00000006-6B70-4484-A179-1ED44132D73E}"/>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6.37</c:v>
                </c:pt>
                <c:pt idx="2">
                  <c:v>#N/A</c:v>
                </c:pt>
                <c:pt idx="3">
                  <c:v>7.32</c:v>
                </c:pt>
                <c:pt idx="4">
                  <c:v>#N/A</c:v>
                </c:pt>
                <c:pt idx="5">
                  <c:v>8.84</c:v>
                </c:pt>
                <c:pt idx="6">
                  <c:v>#N/A</c:v>
                </c:pt>
                <c:pt idx="7">
                  <c:v>8.27</c:v>
                </c:pt>
                <c:pt idx="8">
                  <c:v>#N/A</c:v>
                </c:pt>
                <c:pt idx="9">
                  <c:v>6.93</c:v>
                </c:pt>
              </c:numCache>
            </c:numRef>
          </c:val>
          <c:extLst>
            <c:ext xmlns:c16="http://schemas.microsoft.com/office/drawing/2014/chart" uri="{C3380CC4-5D6E-409C-BE32-E72D297353CC}">
              <c16:uniqueId val="{00000007-6B70-4484-A179-1ED44132D73E}"/>
            </c:ext>
          </c:extLst>
        </c:ser>
        <c:ser>
          <c:idx val="8"/>
          <c:order val="8"/>
          <c:tx>
            <c:strRef>
              <c:f>データシート!$A$35</c:f>
              <c:strCache>
                <c:ptCount val="1"/>
                <c:pt idx="0">
                  <c:v>枕崎市水道事業会計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11.33</c:v>
                </c:pt>
                <c:pt idx="2">
                  <c:v>#N/A</c:v>
                </c:pt>
                <c:pt idx="3">
                  <c:v>9.74</c:v>
                </c:pt>
                <c:pt idx="4">
                  <c:v>#N/A</c:v>
                </c:pt>
                <c:pt idx="5">
                  <c:v>9.51</c:v>
                </c:pt>
                <c:pt idx="6">
                  <c:v>#N/A</c:v>
                </c:pt>
                <c:pt idx="7">
                  <c:v>9.3800000000000008</c:v>
                </c:pt>
                <c:pt idx="8">
                  <c:v>#N/A</c:v>
                </c:pt>
                <c:pt idx="9">
                  <c:v>8.8000000000000007</c:v>
                </c:pt>
              </c:numCache>
            </c:numRef>
          </c:val>
          <c:extLst>
            <c:ext xmlns:c16="http://schemas.microsoft.com/office/drawing/2014/chart" uri="{C3380CC4-5D6E-409C-BE32-E72D297353CC}">
              <c16:uniqueId val="{00000008-6B70-4484-A179-1ED44132D73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10.79</c:v>
                </c:pt>
                <c:pt idx="4">
                  <c:v>#N/A</c:v>
                </c:pt>
                <c:pt idx="5">
                  <c:v>12.29</c:v>
                </c:pt>
                <c:pt idx="6">
                  <c:v>#N/A</c:v>
                </c:pt>
                <c:pt idx="7">
                  <c:v>10.210000000000001</c:v>
                </c:pt>
                <c:pt idx="8">
                  <c:v>#N/A</c:v>
                </c:pt>
                <c:pt idx="9">
                  <c:v>11.42</c:v>
                </c:pt>
              </c:numCache>
            </c:numRef>
          </c:val>
          <c:extLst>
            <c:ext xmlns:c16="http://schemas.microsoft.com/office/drawing/2014/chart" uri="{C3380CC4-5D6E-409C-BE32-E72D297353CC}">
              <c16:uniqueId val="{00000009-6B70-4484-A179-1ED44132D7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848</c:v>
                </c:pt>
                <c:pt idx="5">
                  <c:v>862</c:v>
                </c:pt>
                <c:pt idx="8">
                  <c:v>903</c:v>
                </c:pt>
                <c:pt idx="11">
                  <c:v>976</c:v>
                </c:pt>
                <c:pt idx="14">
                  <c:v>968</c:v>
                </c:pt>
              </c:numCache>
            </c:numRef>
          </c:val>
          <c:extLst>
            <c:ext xmlns:c16="http://schemas.microsoft.com/office/drawing/2014/chart" uri="{C3380CC4-5D6E-409C-BE32-E72D297353CC}">
              <c16:uniqueId val="{00000000-427B-4697-A9F7-4E18BF6FEC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427B-4697-A9F7-4E18BF6FEC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427B-4697-A9F7-4E18BF6FEC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27B-4697-A9F7-4E18BF6FEC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265</c:v>
                </c:pt>
                <c:pt idx="3">
                  <c:v>277</c:v>
                </c:pt>
                <c:pt idx="6">
                  <c:v>269</c:v>
                </c:pt>
                <c:pt idx="9">
                  <c:v>280</c:v>
                </c:pt>
                <c:pt idx="12">
                  <c:v>211</c:v>
                </c:pt>
              </c:numCache>
            </c:numRef>
          </c:val>
          <c:extLst>
            <c:ext xmlns:c16="http://schemas.microsoft.com/office/drawing/2014/chart" uri="{C3380CC4-5D6E-409C-BE32-E72D297353CC}">
              <c16:uniqueId val="{00000004-427B-4697-A9F7-4E18BF6FEC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27B-4697-A9F7-4E18BF6FEC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27B-4697-A9F7-4E18BF6FEC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1043</c:v>
                </c:pt>
                <c:pt idx="3">
                  <c:v>1028</c:v>
                </c:pt>
                <c:pt idx="6">
                  <c:v>1062</c:v>
                </c:pt>
                <c:pt idx="9">
                  <c:v>1129</c:v>
                </c:pt>
                <c:pt idx="12">
                  <c:v>1192</c:v>
                </c:pt>
              </c:numCache>
            </c:numRef>
          </c:val>
          <c:extLst>
            <c:ext xmlns:c16="http://schemas.microsoft.com/office/drawing/2014/chart" uri="{C3380CC4-5D6E-409C-BE32-E72D297353CC}">
              <c16:uniqueId val="{00000007-427B-4697-A9F7-4E18BF6FEC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461</c:v>
                </c:pt>
                <c:pt idx="2">
                  <c:v>#N/A</c:v>
                </c:pt>
                <c:pt idx="3">
                  <c:v>#N/A</c:v>
                </c:pt>
                <c:pt idx="4">
                  <c:v>444</c:v>
                </c:pt>
                <c:pt idx="5">
                  <c:v>#N/A</c:v>
                </c:pt>
                <c:pt idx="6">
                  <c:v>#N/A</c:v>
                </c:pt>
                <c:pt idx="7">
                  <c:v>429</c:v>
                </c:pt>
                <c:pt idx="8">
                  <c:v>#N/A</c:v>
                </c:pt>
                <c:pt idx="9">
                  <c:v>#N/A</c:v>
                </c:pt>
                <c:pt idx="10">
                  <c:v>433</c:v>
                </c:pt>
                <c:pt idx="11">
                  <c:v>#N/A</c:v>
                </c:pt>
                <c:pt idx="12">
                  <c:v>#N/A</c:v>
                </c:pt>
                <c:pt idx="13">
                  <c:v>436</c:v>
                </c:pt>
                <c:pt idx="14">
                  <c:v>#N/A</c:v>
                </c:pt>
              </c:numCache>
            </c:numRef>
          </c:val>
          <c:smooth val="0"/>
          <c:extLst>
            <c:ext xmlns:c16="http://schemas.microsoft.com/office/drawing/2014/chart" uri="{C3380CC4-5D6E-409C-BE32-E72D297353CC}">
              <c16:uniqueId val="{00000008-427B-4697-A9F7-4E18BF6FEC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9704</c:v>
                </c:pt>
                <c:pt idx="5">
                  <c:v>9746</c:v>
                </c:pt>
                <c:pt idx="8">
                  <c:v>9772</c:v>
                </c:pt>
                <c:pt idx="11">
                  <c:v>10653</c:v>
                </c:pt>
                <c:pt idx="14">
                  <c:v>10819</c:v>
                </c:pt>
              </c:numCache>
            </c:numRef>
          </c:val>
          <c:extLst>
            <c:ext xmlns:c16="http://schemas.microsoft.com/office/drawing/2014/chart" uri="{C3380CC4-5D6E-409C-BE32-E72D297353CC}">
              <c16:uniqueId val="{00000000-0304-4B03-A40B-8AF350CF5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662</c:v>
                </c:pt>
                <c:pt idx="5">
                  <c:v>618</c:v>
                </c:pt>
                <c:pt idx="8">
                  <c:v>600</c:v>
                </c:pt>
                <c:pt idx="11">
                  <c:v>625</c:v>
                </c:pt>
                <c:pt idx="14">
                  <c:v>582</c:v>
                </c:pt>
              </c:numCache>
            </c:numRef>
          </c:val>
          <c:extLst>
            <c:ext xmlns:c16="http://schemas.microsoft.com/office/drawing/2014/chart" uri="{C3380CC4-5D6E-409C-BE32-E72D297353CC}">
              <c16:uniqueId val="{00000001-0304-4B03-A40B-8AF350CF5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5348</c:v>
                </c:pt>
                <c:pt idx="5">
                  <c:v>6859</c:v>
                </c:pt>
                <c:pt idx="8">
                  <c:v>7440</c:v>
                </c:pt>
                <c:pt idx="11">
                  <c:v>8074</c:v>
                </c:pt>
                <c:pt idx="14">
                  <c:v>8620</c:v>
                </c:pt>
              </c:numCache>
            </c:numRef>
          </c:val>
          <c:extLst>
            <c:ext xmlns:c16="http://schemas.microsoft.com/office/drawing/2014/chart" uri="{C3380CC4-5D6E-409C-BE32-E72D297353CC}">
              <c16:uniqueId val="{00000002-0304-4B03-A40B-8AF350CF5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04-4B03-A40B-8AF350CF5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04-4B03-A40B-8AF350CF5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59</c:v>
                </c:pt>
                <c:pt idx="3">
                  <c:v>90</c:v>
                </c:pt>
                <c:pt idx="6">
                  <c:v>30</c:v>
                </c:pt>
                <c:pt idx="9">
                  <c:v>10</c:v>
                </c:pt>
                <c:pt idx="12">
                  <c:v>32</c:v>
                </c:pt>
              </c:numCache>
            </c:numRef>
          </c:val>
          <c:extLst>
            <c:ext xmlns:c16="http://schemas.microsoft.com/office/drawing/2014/chart" uri="{C3380CC4-5D6E-409C-BE32-E72D297353CC}">
              <c16:uniqueId val="{00000005-0304-4B03-A40B-8AF350CF5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2753</c:v>
                </c:pt>
                <c:pt idx="3">
                  <c:v>2362</c:v>
                </c:pt>
                <c:pt idx="6">
                  <c:v>2216</c:v>
                </c:pt>
                <c:pt idx="9">
                  <c:v>2115</c:v>
                </c:pt>
                <c:pt idx="12">
                  <c:v>2015</c:v>
                </c:pt>
              </c:numCache>
            </c:numRef>
          </c:val>
          <c:extLst>
            <c:ext xmlns:c16="http://schemas.microsoft.com/office/drawing/2014/chart" uri="{C3380CC4-5D6E-409C-BE32-E72D297353CC}">
              <c16:uniqueId val="{00000006-0304-4B03-A40B-8AF350CF5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304-4B03-A40B-8AF350CF5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3199</c:v>
                </c:pt>
                <c:pt idx="3">
                  <c:v>2905</c:v>
                </c:pt>
                <c:pt idx="6">
                  <c:v>2522</c:v>
                </c:pt>
                <c:pt idx="9">
                  <c:v>2281</c:v>
                </c:pt>
                <c:pt idx="12">
                  <c:v>2309</c:v>
                </c:pt>
              </c:numCache>
            </c:numRef>
          </c:val>
          <c:extLst>
            <c:ext xmlns:c16="http://schemas.microsoft.com/office/drawing/2014/chart" uri="{C3380CC4-5D6E-409C-BE32-E72D297353CC}">
              <c16:uniqueId val="{00000008-0304-4B03-A40B-8AF350CF5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1</c:v>
                </c:pt>
                <c:pt idx="6">
                  <c:v>0</c:v>
                </c:pt>
                <c:pt idx="9">
                  <c:v>0</c:v>
                </c:pt>
                <c:pt idx="12">
                  <c:v>0</c:v>
                </c:pt>
              </c:numCache>
            </c:numRef>
          </c:val>
          <c:extLst>
            <c:ext xmlns:c16="http://schemas.microsoft.com/office/drawing/2014/chart" uri="{C3380CC4-5D6E-409C-BE32-E72D297353CC}">
              <c16:uniqueId val="{00000009-0304-4B03-A40B-8AF350CF5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11200</c:v>
                </c:pt>
                <c:pt idx="3">
                  <c:v>11212</c:v>
                </c:pt>
                <c:pt idx="6">
                  <c:v>11357</c:v>
                </c:pt>
                <c:pt idx="9">
                  <c:v>12705</c:v>
                </c:pt>
                <c:pt idx="12">
                  <c:v>13032</c:v>
                </c:pt>
              </c:numCache>
            </c:numRef>
          </c:val>
          <c:extLst>
            <c:ext xmlns:c16="http://schemas.microsoft.com/office/drawing/2014/chart" uri="{C3380CC4-5D6E-409C-BE32-E72D297353CC}">
              <c16:uniqueId val="{0000000A-0304-4B03-A40B-8AF350CF5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1500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304-4B03-A40B-8AF350CF5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2366</c:v>
                </c:pt>
                <c:pt idx="1">
                  <c:v>2365</c:v>
                </c:pt>
                <c:pt idx="2">
                  <c:v>2398</c:v>
                </c:pt>
              </c:numCache>
            </c:numRef>
          </c:val>
          <c:extLst>
            <c:ext xmlns:c16="http://schemas.microsoft.com/office/drawing/2014/chart" uri="{C3380CC4-5D6E-409C-BE32-E72D297353CC}">
              <c16:uniqueId val="{00000000-0899-424E-9D78-ACB8E258B6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342</c:v>
                </c:pt>
                <c:pt idx="1">
                  <c:v>899</c:v>
                </c:pt>
                <c:pt idx="2">
                  <c:v>1230</c:v>
                </c:pt>
              </c:numCache>
            </c:numRef>
          </c:val>
          <c:extLst>
            <c:ext xmlns:c16="http://schemas.microsoft.com/office/drawing/2014/chart" uri="{C3380CC4-5D6E-409C-BE32-E72D297353CC}">
              <c16:uniqueId val="{00000001-0899-424E-9D78-ACB8E258B6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4239</c:v>
                </c:pt>
                <c:pt idx="1">
                  <c:v>4273</c:v>
                </c:pt>
                <c:pt idx="2">
                  <c:v>4409</c:v>
                </c:pt>
              </c:numCache>
            </c:numRef>
          </c:val>
          <c:extLst>
            <c:ext xmlns:c16="http://schemas.microsoft.com/office/drawing/2014/chart" uri="{C3380CC4-5D6E-409C-BE32-E72D297353CC}">
              <c16:uniqueId val="{00000002-0899-424E-9D78-ACB8E258B6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{F8CD7B67-B1E9-41FE-8E43-9D13BD0BA874}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898-4625-923B-CEC393B01E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{B5253D29-2DBB-4E2E-B2AC-7FADD422B39F}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98-4625-923B-CEC393B01E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{7A64133F-625F-40FE-BDD4-197F6433B9BB}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98-4625-923B-CEC393B01E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{FB170A3D-53B4-4182-B685-F270321C0F67}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98-4625-923B-CEC393B01E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{485C9161-2174-43C8-80FF-1452376C5748}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98-4625-923B-CEC393B01E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{36305DF2-C331-4588-87D2-F8A34BA6A9E3}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898-4625-923B-CEC393B01E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{3B7E0BF3-A378-4FF2-B518-BA99DAA75373}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898-4625-923B-CEC393B01E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{C40D9772-25CF-4420-897C-CEF0E7A12070}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898-4625-923B-CEC393B01E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{37FEE364-A624-411F-B4BF-09952E52EAF9}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898-4625-923B-CEC393B01E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62.4</c:v>
                </c:pt>
                <c:pt idx="16">
                  <c:v>62.7</c:v>
                </c:pt>
                <c:pt idx="24">
                  <c:v>62.9</c:v>
                </c:pt>
                <c:pt idx="32">
                  <c:v>63.4</c:v>
                </c:pt>
              </c:numCache>
            </c:numRef>
          </c:xVal>
          <c:yVal>
            <c:numRef>
              <c:f>公会計指標分析・財政指標組合せ分析表!$BP$51:$DC$51</c:f>
              <c:numCache>
                <c:formatCode>#,##0.0;"▲ "#,##0.0</c:formatCode>
                <c:ptCount val="40"/>
                <c:pt idx="0">
                  <c:v>27.7</c:v>
                </c:pt>
              </c:numCache>
            </c:numRef>
          </c:yVal>
          <c:smooth val="0"/>
          <c:extLst>
            <c:ext xmlns:c16="http://schemas.microsoft.com/office/drawing/2014/chart" uri="{C3380CC4-5D6E-409C-BE32-E72D297353CC}">
              <c16:uniqueId val="{00000009-5898-4625-923B-CEC393B01EA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{BFE18376-8FE6-4EE4-A9CD-10FFA58A5DA7}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898-4625-923B-CEC393B01E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{AA490875-898A-4784-9E7F-C587FAB1FFC0}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98-4625-923B-CEC393B01E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{3684B9FC-04AB-4CA3-BB0B-F56C40B5D5C6}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98-4625-923B-CEC393B01E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{13ACD655-72CA-4E5F-9DB6-512E363D952D}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98-4625-923B-CEC393B01E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{D0227160-7EC3-4CB9-BCC1-DB72D310FD2C}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98-4625-923B-CEC393B01E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{EEB18B03-4BB6-4581-B0BA-9CB260AA7C92}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898-4625-923B-CEC393B01E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{228F5151-12E2-45A0-A840-7BEB83C7D8A7}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898-4625-923B-CEC393B01E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{4AF4776A-298E-457D-8645-EAD170F28164}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898-4625-923B-CEC393B01E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{E6090DE2-855A-4FE6-8D94-8778D27F36AD}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898-4625-923B-CEC393B01E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898-4625-923B-CEC393B01EA6}"/>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{4FFF9F2E-E21D-4643-BC78-31BC1EB7E947}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3C-4C74-BEA4-777BC342D1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{0DF40C6B-E98D-4BCC-AA62-3EE69BB20378}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3C-4C74-BEA4-777BC342D1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{4EDF8062-0F44-41C5-8F3C-AA1EB11BA600}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3C-4C74-BEA4-777BC342D1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{2F8619D3-21CE-4D00-9779-4C684303BB74}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3C-4C74-BEA4-777BC342D1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{9D08C9EA-D8B3-412B-B7CA-C10C657F44D8}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3C-4C74-BEA4-777BC342D1D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{B7FA93EC-043E-4B93-9ADD-3526A4D195B1}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3C-4C74-BEA4-777BC342D1D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{B7D016DC-3F22-45AC-8587-A456B5AEF416}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3C-4C74-BEA4-777BC342D1D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{71EAE705-DB6D-4849-A899-E79BA6299FB0}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3C-4C74-BEA4-777BC342D1D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{160411FD-92D3-438D-83EE-8C7863545394}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3C-4C74-BEA4-777BC342D1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8.4</c:v>
                </c:pt>
                <c:pt idx="16">
                  <c:v>7.9</c:v>
                </c:pt>
                <c:pt idx="24">
                  <c:v>7.7</c:v>
                </c:pt>
                <c:pt idx="32">
                  <c:v>7.7</c:v>
                </c:pt>
              </c:numCache>
            </c:numRef>
          </c:xVal>
          <c:yVal>
            <c:numRef>
              <c:f>公会計指標分析・財政指標組合せ分析表!$BP$73:$DC$73</c:f>
              <c:numCache>
                <c:formatCode>#,##0.0;"▲ "#,##0.0</c:formatCode>
                <c:ptCount val="40"/>
                <c:pt idx="0">
                  <c:v>27.7</c:v>
                </c:pt>
              </c:numCache>
            </c:numRef>
          </c:yVal>
          <c:smooth val="0"/>
          <c:extLst>
            <c:ext xmlns:c16="http://schemas.microsoft.com/office/drawing/2014/chart" uri="{C3380CC4-5D6E-409C-BE32-E72D297353CC}">
              <c16:uniqueId val="{00000009-083C-4C74-BEA4-777BC342D1D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{89EE1406-0CEC-45E4-8994-2FE42E23D636}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3C-4C74-BEA4-777BC342D1D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{CFE9E3E2-E3C6-4EA2-8175-65DA5529D9F4}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3C-4C74-BEA4-777BC342D1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{77579B3C-D8D7-4E43-A5B0-735F76219406}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3C-4C74-BEA4-777BC342D1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{CA964BF3-9903-40AF-9E46-1C189D4A1189}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3C-4C74-BEA4-777BC342D1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{EC66BAE8-7094-4E3D-9E8E-675CEB9A188A}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3C-4C74-BEA4-777BC342D1D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{262AFAA2-F394-438B-AB7F-917C17408D53}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3C-4C74-BEA4-777BC342D1D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{9B1282D7-1CD8-47BA-A430-3060312D0748}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3C-4C74-BEA4-777BC342D1D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{2C22CACF-5DE6-4C09-B48C-E7B70F642FF7}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3C-4C74-BEA4-777BC342D1D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{97B636D3-E9FC-44A8-A338-D6CB5AF938A7}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3C-4C74-BEA4-777BC342D1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083C-4C74-BEA4-777BC342D1D8}"/>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算式の分母である基準財政需要額が「社会福祉費」の減等により減少し、分子である基準財政収入額においても市町村民税や地方消費税交付金の減等により減少し、単年度の財政力指数は</a:t>
          </a:r>
          <a:r>
            <a:rPr kumimoji="1" lang="en-US" altLang="ja-JP" sz="1300" baseline="0">
              <a:latin typeface="ＭＳ Ｐゴシック" panose="020B0600070205080204" pitchFamily="50" charset="-128"/>
              <a:ea typeface="ＭＳ Ｐゴシック" panose="020B0600070205080204" pitchFamily="50" charset="-128"/>
            </a:rPr>
            <a:t>0.39</a:t>
          </a:r>
          <a:r>
            <a:rPr kumimoji="1" lang="ja-JP" altLang="en-US" sz="1300" baseline="0">
              <a:latin typeface="ＭＳ Ｐゴシック" panose="020B0600070205080204" pitchFamily="50" charset="-128"/>
              <a:ea typeface="ＭＳ Ｐゴシック" panose="020B0600070205080204" pitchFamily="50" charset="-128"/>
            </a:rPr>
            <a:t>となり、３箇年平均では前年度と同じ</a:t>
          </a:r>
          <a:r>
            <a:rPr kumimoji="1" lang="en-US" altLang="ja-JP" sz="1300" baseline="0">
              <a:latin typeface="ＭＳ Ｐゴシック" panose="020B0600070205080204" pitchFamily="50" charset="-128"/>
              <a:ea typeface="ＭＳ Ｐゴシック" panose="020B0600070205080204" pitchFamily="50" charset="-128"/>
            </a:rPr>
            <a:t>0.39</a:t>
          </a:r>
          <a:r>
            <a:rPr kumimoji="1" lang="ja-JP" altLang="en-US" sz="1300" baseline="0">
              <a:latin typeface="ＭＳ Ｐゴシック" panose="020B0600070205080204" pitchFamily="50" charset="-128"/>
              <a:ea typeface="ＭＳ Ｐゴシック" panose="020B0600070205080204" pitchFamily="50" charset="-128"/>
            </a:rPr>
            <a:t>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504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1270</xdr:rowOff>
    </xdr:from>
    <xdr:to>
      <xdr:col>19</xdr:col>
      <xdr:colOff>133350</xdr:colOff>
      <xdr:row>42</xdr:row>
      <xdr:rowOff>49530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021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1270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148590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780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170180</xdr:rowOff>
    </xdr:from>
    <xdr:to>
      <xdr:col>23</xdr:col>
      <xdr:colOff>184150</xdr:colOff>
      <xdr:row>42</xdr:row>
      <xdr:rowOff>100330</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15257</xdr:rowOff>
    </xdr:from>
    <xdr:ext cx="762000" cy="259045"/>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170180</xdr:rowOff>
    </xdr:from>
    <xdr:to>
      <xdr:col>19</xdr:col>
      <xdr:colOff>184150</xdr:colOff>
      <xdr:row>42</xdr:row>
      <xdr:rowOff>100330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110507</xdr:rowOff>
    </xdr:from>
    <xdr:ext cx="7366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6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121920</xdr:rowOff>
    </xdr:from>
    <xdr:to>
      <xdr:col>15</xdr:col>
      <xdr:colOff>133350</xdr:colOff>
      <xdr:row>42</xdr:row>
      <xdr:rowOff>52070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経常収支比率が前年度に比べ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ポイント高くなった要因として、比率を求める算式の分母となる臨時財政対策債を加えた経常一般財源収入額が</a:t>
          </a:r>
          <a:r>
            <a:rPr kumimoji="1" lang="en-US" altLang="ja-JP" sz="1300">
              <a:latin typeface="ＭＳ Ｐゴシック" panose="020B0600070205080204" pitchFamily="50" charset="-128"/>
              <a:ea typeface="ＭＳ Ｐゴシック" panose="020B0600070205080204" pitchFamily="50" charset="-128"/>
            </a:rPr>
            <a:t>133,811</a:t>
          </a:r>
          <a:r>
            <a:rPr kumimoji="1" lang="ja-JP" altLang="en-US" sz="1300">
              <a:latin typeface="ＭＳ Ｐゴシック" panose="020B0600070205080204" pitchFamily="50" charset="-128"/>
              <a:ea typeface="ＭＳ Ｐゴシック" panose="020B0600070205080204" pitchFamily="50" charset="-128"/>
            </a:rPr>
            <a:t>千円の増となったが、算式の分子となる経常経費充当一般財源が人件費や公債費の増などにより</a:t>
          </a:r>
          <a:r>
            <a:rPr kumimoji="1" lang="en-US" altLang="ja-JP" sz="1300">
              <a:latin typeface="ＭＳ Ｐゴシック" panose="020B0600070205080204" pitchFamily="50" charset="-128"/>
              <a:ea typeface="ＭＳ Ｐゴシック" panose="020B0600070205080204" pitchFamily="50" charset="-128"/>
            </a:rPr>
            <a:t>226,763</a:t>
          </a:r>
          <a:r>
            <a:rPr kumimoji="1" lang="ja-JP" altLang="en-US" sz="1300">
              <a:latin typeface="ＭＳ Ｐゴシック" panose="020B0600070205080204" pitchFamily="50" charset="-128"/>
              <a:ea typeface="ＭＳ Ｐゴシック" panose="020B0600070205080204" pitchFamily="50" charset="-128"/>
            </a:rPr>
            <a:t>千円の増となったことによる。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引き続き市税をはじめとする自主財源の確保や、義務的経費を中心とした経常経費の削減を行うとともに、ふるさと応援基金の活用等を図りながら経常経費充当一般財源を減少させる。</a:t>
          </a:r>
        </a:p>
      </xdr:txBody>
    </xdr:sp>
    <xdr:clientData/>
  </xdr:twoCellAnchor>
  <xdr:oneCellAnchor>
    <xdr:from>
      <xdr:col>3</xdr:col>
      <xdr:colOff>95250</xdr:colOff>
      <xdr:row>54</xdr:row>
      <xdr:rowOff>139700</xdr:rowOff>
    </xdr:from>
    <xdr:ext cx="298543" cy="225703"/>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86541</xdr:rowOff>
    </xdr:from>
    <xdr:to>
      <xdr:col>23</xdr:col>
      <xdr:colOff>133350</xdr:colOff>
      <xdr:row>59</xdr:row>
      <xdr:rowOff>141696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02091"/>
          <a:ext cx="8382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86541</xdr:rowOff>
    </xdr:from>
    <xdr:to>
      <xdr:col>19</xdr:col>
      <xdr:colOff>133350</xdr:colOff>
      <xdr:row>59</xdr:row>
      <xdr:rowOff>89988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0209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130447</xdr:rowOff>
    </xdr:from>
    <xdr:to>
      <xdr:col>15</xdr:col>
      <xdr:colOff>82550</xdr:colOff>
      <xdr:row>59</xdr:row>
      <xdr:rowOff>89988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74547"/>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130447</xdr:rowOff>
    </xdr:from>
    <xdr:to>
      <xdr:col>11</xdr:col>
      <xdr:colOff>31750</xdr:colOff>
      <xdr:row>60</xdr:row>
      <xdr:rowOff>52977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74547"/>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90896</xdr:rowOff>
    </xdr:from>
    <xdr:to>
      <xdr:col>23</xdr:col>
      <xdr:colOff>184150</xdr:colOff>
      <xdr:row>60</xdr:row>
      <xdr:rowOff>21046</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107423</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5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35741</xdr:rowOff>
    </xdr:from>
    <xdr:to>
      <xdr:col>19</xdr:col>
      <xdr:colOff>184150</xdr:colOff>
      <xdr:row>59</xdr:row>
      <xdr:rowOff>137341</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147518</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20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39188</xdr:rowOff>
    </xdr:from>
    <xdr:to>
      <xdr:col>15</xdr:col>
      <xdr:colOff>133350</xdr:colOff>
      <xdr:row>59</xdr:row>
      <xdr:rowOff>140788</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150965</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79647</xdr:rowOff>
    </xdr:from>
    <xdr:to>
      <xdr:col>11</xdr:col>
      <xdr:colOff>82550</xdr:colOff>
      <xdr:row>59</xdr:row>
      <xdr:rowOff>9797</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02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19974</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9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2177</xdr:rowOff>
    </xdr:from>
    <xdr:to>
      <xdr:col>7</xdr:col>
      <xdr:colOff>31750</xdr:colOff>
      <xdr:row>60</xdr:row>
      <xdr:rowOff>103777</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113954</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[206,421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金を除いた人件費の決算額は再任用職員給や地方公務員共済組合等負担金の増等により前年度に比べ増加している。また、物件費の決算額についてもふるさと納税返礼事業の増等により前年度に比べ増加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定員管理・給与の適正化等による人件費の見直しなどに取り組むとともに、事業委託の推進などに伴い物件費が増加傾向にあることから、必要性などを十分に検討し、見直しに努める。</a:t>
          </a: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37757</xdr:rowOff>
    </xdr:from>
    <xdr:to>
      <xdr:col>23</xdr:col>
      <xdr:colOff>133350</xdr:colOff>
      <xdr:row>81</xdr:row>
      <xdr:rowOff>43459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5207"/>
          <a:ext cx="8382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28237</xdr:rowOff>
    </xdr:from>
    <xdr:ext cx="762000" cy="259045"/>
    <xdr:sp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5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36533</xdr:rowOff>
    </xdr:from>
    <xdr:to>
      <xdr:col>19</xdr:col>
      <xdr:colOff>133350</xdr:colOff>
      <xdr:row>81</xdr:row>
      <xdr:rowOff>37757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3983"/>
          <a:ext cx="889000" cy="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36533</xdr:rowOff>
    </xdr:from>
    <xdr:to>
      <xdr:col>15</xdr:col>
      <xdr:colOff>82550</xdr:colOff>
      <xdr:row>81</xdr:row>
      <xdr:rowOff>38702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3983"/>
          <a:ext cx="889000" cy="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36900</xdr:rowOff>
    </xdr:from>
    <xdr:to>
      <xdr:col>11</xdr:col>
      <xdr:colOff>31750</xdr:colOff>
      <xdr:row>81</xdr:row>
      <xdr:rowOff>38702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4350"/>
          <a:ext cx="889000" cy="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164109</xdr:rowOff>
    </xdr:from>
    <xdr:to>
      <xdr:col>23</xdr:col>
      <xdr:colOff>184150</xdr:colOff>
      <xdr:row>81</xdr:row>
      <xdr:rowOff>94259</xdr:rowOff>
    </xdr:to>
    <xdr:sp textlink="">
      <xdr:nvSpPr>
        <xdr:cNvPr id="211" name="楕円 210">
          <a:extLst>
            <a:ext uri="{FF2B5EF4-FFF2-40B4-BE49-F238E27FC236}">
              <a16:creationId xmlns:a16="http://schemas.microsoft.com/office/drawing/2014/main" id="{00000000-0008-0000-0300-0000D3000000}"/>
            </a:ext>
          </a:extLst>
        </xdr:cNvPr>
        <xdr:cNvSpPr/>
      </xdr:nvSpPr>
      <xdr:spPr>
        <a:xfrm>
          <a:off x="4902200" y="138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85386</xdr:rowOff>
    </xdr:from>
    <xdr:ext cx="762000" cy="259045"/>
    <xdr:sp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158407</xdr:rowOff>
    </xdr:from>
    <xdr:to>
      <xdr:col>19</xdr:col>
      <xdr:colOff>184150</xdr:colOff>
      <xdr:row>81</xdr:row>
      <xdr:rowOff>88557</xdr:rowOff>
    </xdr:to>
    <xdr:sp textlink="">
      <xdr:nvSpPr>
        <xdr:cNvPr id="213" name="楕円 212">
          <a:extLst>
            <a:ext uri="{FF2B5EF4-FFF2-40B4-BE49-F238E27FC236}">
              <a16:creationId xmlns:a16="http://schemas.microsoft.com/office/drawing/2014/main" id="{00000000-0008-0000-0300-0000D5000000}"/>
            </a:ext>
          </a:extLst>
        </xdr:cNvPr>
        <xdr:cNvSpPr/>
      </xdr:nvSpPr>
      <xdr:spPr>
        <a:xfrm>
          <a:off x="4064000" y="1387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98734</xdr:rowOff>
    </xdr:from>
    <xdr:ext cx="736600" cy="259045"/>
    <xdr:sp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3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157183</xdr:rowOff>
    </xdr:from>
    <xdr:to>
      <xdr:col>15</xdr:col>
      <xdr:colOff>133350</xdr:colOff>
      <xdr:row>81</xdr:row>
      <xdr:rowOff>87333</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3175000" y="138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97510</xdr:rowOff>
    </xdr:from>
    <xdr:ext cx="762000" cy="259045"/>
    <xdr:sp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159352</xdr:rowOff>
    </xdr:from>
    <xdr:to>
      <xdr:col>11</xdr:col>
      <xdr:colOff>82550</xdr:colOff>
      <xdr:row>81</xdr:row>
      <xdr:rowOff>89502</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2286000" y="1387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99679</xdr:rowOff>
    </xdr:from>
    <xdr:ext cx="7620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157550</xdr:rowOff>
    </xdr:from>
    <xdr:to>
      <xdr:col>7</xdr:col>
      <xdr:colOff>31750</xdr:colOff>
      <xdr:row>81</xdr:row>
      <xdr:rowOff>87700</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1397000" y="1387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97877</xdr:rowOff>
    </xdr:from>
    <xdr:ext cx="762000" cy="259045"/>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これまでの職員の給与削減（平成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年３月）、特別昇給の廃止、特勤手当の見直し等を行っており、前年度より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ポイント高くなったものの、類似団体平均よりも低くなっている。</a:t>
          </a:r>
        </a:p>
        <a:p>
          <a:r>
            <a:rPr kumimoji="1" lang="ja-JP" altLang="en-US" sz="1300">
              <a:latin typeface="ＭＳ Ｐゴシック" panose="020B0600070205080204" pitchFamily="50" charset="-128"/>
              <a:ea typeface="ＭＳ Ｐゴシック" panose="020B0600070205080204" pitchFamily="50" charset="-128"/>
            </a:rPr>
            <a:t>　引き続き各種手当の見直し等を行い、一層の給与適正化に努める。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532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84</xdr:row>
      <xdr:rowOff>168729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31750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117929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050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textlink="">
      <xdr:nvSpPr>
        <xdr:cNvPr id="275" name="楕円 274">
          <a:extLst>
            <a:ext uri="{FF2B5EF4-FFF2-40B4-BE49-F238E27FC236}">
              <a16:creationId xmlns:a16="http://schemas.microsoft.com/office/drawing/2014/main" id="{00000000-0008-0000-0300-000013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textlink="">
      <xdr:nvSpPr>
        <xdr:cNvPr id="283" name="楕円 282">
          <a:extLst>
            <a:ext uri="{FF2B5EF4-FFF2-40B4-BE49-F238E27FC236}">
              <a16:creationId xmlns:a16="http://schemas.microsoft.com/office/drawing/2014/main" id="{00000000-0008-0000-0300-00001B010000}"/>
            </a:ext>
          </a:extLst>
        </xdr:cNvPr>
        <xdr:cNvSpPr/>
      </xdr:nvSpPr>
      <xdr:spPr>
        <a:xfrm>
          <a:off x="13462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7456</xdr:rowOff>
    </xdr:from>
    <xdr:ext cx="762000" cy="259045"/>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人口が前年度に比べ</a:t>
          </a:r>
          <a:r>
            <a:rPr kumimoji="1" lang="en-US" altLang="ja-JP" sz="1300">
              <a:latin typeface="ＭＳ Ｐゴシック" panose="020B0600070205080204" pitchFamily="50" charset="-128"/>
              <a:ea typeface="ＭＳ Ｐゴシック" panose="020B0600070205080204" pitchFamily="50" charset="-128"/>
            </a:rPr>
            <a:t>337</a:t>
          </a:r>
          <a:r>
            <a:rPr kumimoji="1" lang="ja-JP" altLang="en-US" sz="1300">
              <a:latin typeface="ＭＳ Ｐゴシック" panose="020B0600070205080204" pitchFamily="50" charset="-128"/>
              <a:ea typeface="ＭＳ Ｐゴシック" panose="020B0600070205080204" pitchFamily="50" charset="-128"/>
            </a:rPr>
            <a:t>人減少（△</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％）したことから人口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ポイント高くなり、類似団体平均を上回っている。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人口減少の影響が大きいと思われるが、今後も行財政改革推進計画の定員管理の適正化に掲げている行政サービスの質の確保や市職員が担うべき役割や直接行うべき業務を整理、見直しを行った上で、引き続き民間委託等の積極的な活用を推進し、また、職員の年齢構成に考慮しながら新規職員の採用枠の確保を図り、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158793</xdr:rowOff>
    </xdr:from>
    <xdr:to>
      <xdr:col>81</xdr:col>
      <xdr:colOff>44450</xdr:colOff>
      <xdr:row>62</xdr:row>
      <xdr:rowOff>9864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7243"/>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129836</xdr:rowOff>
    </xdr:from>
    <xdr:to>
      <xdr:col>77</xdr:col>
      <xdr:colOff>44450</xdr:colOff>
      <xdr:row>61</xdr:row>
      <xdr:rowOff>158793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88286"/>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110532</xdr:rowOff>
    </xdr:from>
    <xdr:to>
      <xdr:col>72</xdr:col>
      <xdr:colOff>203200</xdr:colOff>
      <xdr:row>61</xdr:row>
      <xdr:rowOff>129836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6898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88011</xdr:rowOff>
    </xdr:from>
    <xdr:to>
      <xdr:col>68</xdr:col>
      <xdr:colOff>152400</xdr:colOff>
      <xdr:row>61</xdr:row>
      <xdr:rowOff>110532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46461"/>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130514</xdr:rowOff>
    </xdr:from>
    <xdr:to>
      <xdr:col>81</xdr:col>
      <xdr:colOff>95250</xdr:colOff>
      <xdr:row>62</xdr:row>
      <xdr:rowOff>60664</xdr:rowOff>
    </xdr:to>
    <xdr:sp textlink="">
      <xdr:nvSpPr>
        <xdr:cNvPr id="338" name="楕円 337">
          <a:extLst>
            <a:ext uri="{FF2B5EF4-FFF2-40B4-BE49-F238E27FC236}">
              <a16:creationId xmlns:a16="http://schemas.microsoft.com/office/drawing/2014/main" id="{00000000-0008-0000-0300-000052010000}"/>
            </a:ext>
          </a:extLst>
        </xdr:cNvPr>
        <xdr:cNvSpPr/>
      </xdr:nvSpPr>
      <xdr:spPr>
        <a:xfrm>
          <a:off x="16967200" y="105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102591</xdr:rowOff>
    </xdr:from>
    <xdr:ext cx="762000" cy="259045"/>
    <xdr:sp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107993</xdr:rowOff>
    </xdr:from>
    <xdr:to>
      <xdr:col>77</xdr:col>
      <xdr:colOff>95250</xdr:colOff>
      <xdr:row>62</xdr:row>
      <xdr:rowOff>38143</xdr:rowOff>
    </xdr:to>
    <xdr:sp textlink="">
      <xdr:nvSpPr>
        <xdr:cNvPr id="340" name="楕円 339">
          <a:extLst>
            <a:ext uri="{FF2B5EF4-FFF2-40B4-BE49-F238E27FC236}">
              <a16:creationId xmlns:a16="http://schemas.microsoft.com/office/drawing/2014/main" id="{00000000-0008-0000-0300-000054010000}"/>
            </a:ext>
          </a:extLst>
        </xdr:cNvPr>
        <xdr:cNvSpPr/>
      </xdr:nvSpPr>
      <xdr:spPr>
        <a:xfrm>
          <a:off x="16129000" y="105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22920</xdr:rowOff>
    </xdr:from>
    <xdr:ext cx="736600" cy="259045"/>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2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79036</xdr:rowOff>
    </xdr:from>
    <xdr:to>
      <xdr:col>73</xdr:col>
      <xdr:colOff>44450</xdr:colOff>
      <xdr:row>62</xdr:row>
      <xdr:rowOff>9186</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5240000" y="1053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165413</xdr:rowOff>
    </xdr:from>
    <xdr:ext cx="762000" cy="259045"/>
    <xdr:sp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2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59732</xdr:rowOff>
    </xdr:from>
    <xdr:to>
      <xdr:col>68</xdr:col>
      <xdr:colOff>203200</xdr:colOff>
      <xdr:row>61</xdr:row>
      <xdr:rowOff>161332</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4351000" y="1051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146109</xdr:rowOff>
    </xdr:from>
    <xdr:ext cx="762000" cy="259045"/>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04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37211</xdr:rowOff>
    </xdr:from>
    <xdr:to>
      <xdr:col>64</xdr:col>
      <xdr:colOff>152400</xdr:colOff>
      <xdr:row>61</xdr:row>
      <xdr:rowOff>138811</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3462000" y="1049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123588</xdr:rowOff>
    </xdr:from>
    <xdr:ext cx="762000" cy="2590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比率を求める算式の分子が元利償還金の額の増などで</a:t>
          </a:r>
          <a:r>
            <a:rPr kumimoji="1" lang="en-US" altLang="ja-JP" sz="1300">
              <a:latin typeface="ＭＳ Ｐゴシック" panose="020B0600070205080204" pitchFamily="50" charset="-128"/>
              <a:ea typeface="ＭＳ Ｐゴシック" panose="020B0600070205080204" pitchFamily="50" charset="-128"/>
            </a:rPr>
            <a:t>896</a:t>
          </a:r>
          <a:r>
            <a:rPr kumimoji="1" lang="ja-JP" altLang="en-US" sz="1300">
              <a:latin typeface="ＭＳ Ｐゴシック" panose="020B0600070205080204" pitchFamily="50" charset="-128"/>
              <a:ea typeface="ＭＳ Ｐゴシック" panose="020B0600070205080204" pitchFamily="50" charset="-128"/>
            </a:rPr>
            <a:t>千円増加したが、分母となる標準財政規模から算入公債費を差し引いた額が前年度に比べ</a:t>
          </a:r>
          <a:r>
            <a:rPr kumimoji="1" lang="en-US" altLang="ja-JP" sz="1300">
              <a:latin typeface="ＭＳ Ｐゴシック" panose="020B0600070205080204" pitchFamily="50" charset="-128"/>
              <a:ea typeface="ＭＳ Ｐゴシック" panose="020B0600070205080204" pitchFamily="50" charset="-128"/>
            </a:rPr>
            <a:t>98,910</a:t>
          </a:r>
          <a:r>
            <a:rPr kumimoji="1" lang="ja-JP" altLang="en-US" sz="1300">
              <a:latin typeface="ＭＳ Ｐゴシック" panose="020B0600070205080204" pitchFamily="50" charset="-128"/>
              <a:ea typeface="ＭＳ Ｐゴシック" panose="020B0600070205080204" pitchFamily="50" charset="-128"/>
            </a:rPr>
            <a:t>千円増加し、単年度の実質公債費率が</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％で前年度と比べ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ポイント低くなったものの、３箇年平均では前年度と同じ比率となった。</a:t>
          </a:r>
        </a:p>
        <a:p>
          <a:r>
            <a:rPr kumimoji="1" lang="ja-JP" altLang="en-US" sz="1300">
              <a:latin typeface="ＭＳ Ｐゴシック" panose="020B0600070205080204" pitchFamily="50" charset="-128"/>
              <a:ea typeface="ＭＳ Ｐゴシック" panose="020B0600070205080204" pitchFamily="50" charset="-128"/>
            </a:rPr>
            <a:t>　今後も投資的経費の適切な選択と重点化等によって計画的に借入額を抑制し、交付税措置率の高い有利な地方債を活用するほか、特別会計や公営企業会計まで含めた市全体で実質的な公債費負担の適正な管理を実施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163301</xdr:rowOff>
    </xdr:from>
    <xdr:to>
      <xdr:col>81</xdr:col>
      <xdr:colOff>44450</xdr:colOff>
      <xdr:row>36</xdr:row>
      <xdr:rowOff>163301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355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36</xdr:row>
      <xdr:rowOff>167322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35501"/>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167322</xdr:rowOff>
    </xdr:from>
    <xdr:to>
      <xdr:col>72</xdr:col>
      <xdr:colOff>203200</xdr:colOff>
      <xdr:row>37</xdr:row>
      <xdr:rowOff>5927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39522"/>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24024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49577"/>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112501</xdr:rowOff>
    </xdr:from>
    <xdr:to>
      <xdr:col>81</xdr:col>
      <xdr:colOff>95250</xdr:colOff>
      <xdr:row>37</xdr:row>
      <xdr:rowOff>42651</xdr:rowOff>
    </xdr:to>
    <xdr:sp textlink="">
      <xdr:nvSpPr>
        <xdr:cNvPr id="400" name="楕円 399">
          <a:extLst>
            <a:ext uri="{FF2B5EF4-FFF2-40B4-BE49-F238E27FC236}">
              <a16:creationId xmlns:a16="http://schemas.microsoft.com/office/drawing/2014/main" id="{00000000-0008-0000-0300-000090010000}"/>
            </a:ext>
          </a:extLst>
        </xdr:cNvPr>
        <xdr:cNvSpPr/>
      </xdr:nvSpPr>
      <xdr:spPr>
        <a:xfrm>
          <a:off x="169672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129028</xdr:rowOff>
    </xdr:from>
    <xdr:ext cx="762000" cy="259045"/>
    <xdr:sp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9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112501</xdr:rowOff>
    </xdr:from>
    <xdr:to>
      <xdr:col>77</xdr:col>
      <xdr:colOff>95250</xdr:colOff>
      <xdr:row>37</xdr:row>
      <xdr:rowOff>42651</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129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116522</xdr:rowOff>
    </xdr:from>
    <xdr:to>
      <xdr:col>73</xdr:col>
      <xdr:colOff>44450</xdr:colOff>
      <xdr:row>37</xdr:row>
      <xdr:rowOff>46672</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5240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56849</xdr:rowOff>
    </xdr:from>
    <xdr:ext cx="7620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5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126577</xdr:rowOff>
    </xdr:from>
    <xdr:to>
      <xdr:col>68</xdr:col>
      <xdr:colOff>203200</xdr:colOff>
      <xdr:row>37</xdr:row>
      <xdr:rowOff>56727</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4351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66904</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144674</xdr:rowOff>
    </xdr:from>
    <xdr:to>
      <xdr:col>64</xdr:col>
      <xdr:colOff>152400</xdr:colOff>
      <xdr:row>37</xdr:row>
      <xdr:rowOff>74824</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3462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59601</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比率を求める算式の分子について、一般会計の地方債現在高の増等により将来負担額が増加したものの、基準財政需要額算入見込額の増や減債基金の増により充当可能財源等が増加したことにより</a:t>
          </a:r>
          <a:r>
            <a:rPr kumimoji="1" lang="en-US" altLang="ja-JP" sz="1300">
              <a:latin typeface="ＭＳ Ｐゴシック" panose="020B0600070205080204" pitchFamily="50" charset="-128"/>
              <a:ea typeface="ＭＳ Ｐゴシック" panose="020B0600070205080204" pitchFamily="50" charset="-128"/>
            </a:rPr>
            <a:t>391,005</a:t>
          </a:r>
          <a:r>
            <a:rPr kumimoji="1" lang="ja-JP" altLang="en-US" sz="1300">
              <a:latin typeface="ＭＳ Ｐゴシック" panose="020B0600070205080204" pitchFamily="50" charset="-128"/>
              <a:ea typeface="ＭＳ Ｐゴシック" panose="020B0600070205080204" pitchFamily="50" charset="-128"/>
            </a:rPr>
            <a:t>千円減少し、将来負担比率は算定されなかった。</a:t>
          </a:r>
        </a:p>
        <a:p>
          <a:r>
            <a:rPr kumimoji="1" lang="ja-JP" altLang="en-US" sz="1300">
              <a:latin typeface="ＭＳ Ｐゴシック" panose="020B0600070205080204" pitchFamily="50" charset="-128"/>
              <a:ea typeface="ＭＳ Ｐゴシック" panose="020B0600070205080204" pitchFamily="50" charset="-128"/>
            </a:rPr>
            <a:t>　今後も市全体で投資的経費の適切な選択と重点化等を行いながら、公営企業会計等を含め交付税措置率の高い有利な地方債を活用して、後年度の実質的な公債費負担を縮減していくとともに、基金を確保することで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119450</xdr:rowOff>
    </xdr:from>
    <xdr:to>
      <xdr:col>64</xdr:col>
      <xdr:colOff>152400</xdr:colOff>
      <xdr:row>16</xdr:row>
      <xdr:rowOff>49600</xdr:rowOff>
    </xdr:to>
    <xdr:sp textlink="">
      <xdr:nvSpPr>
        <xdr:cNvPr id="458" name="楕円 457">
          <a:extLst>
            <a:ext uri="{FF2B5EF4-FFF2-40B4-BE49-F238E27FC236}">
              <a16:creationId xmlns:a16="http://schemas.microsoft.com/office/drawing/2014/main" id="{00000000-0008-0000-0300-0000CA010000}"/>
            </a:ext>
          </a:extLst>
        </xdr:cNvPr>
        <xdr:cNvSpPr/>
      </xdr:nvSpPr>
      <xdr:spPr>
        <a:xfrm>
          <a:off x="13462000" y="26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59777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4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会計年度任用職員に係る勤勉手当の皆増や一般職給の増等により前年度に比べ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ポイント高くなり、類似団体と比較すると高い水準にある。人件費の高止まりの傾向が続いている要因としては市町村総合事務組合退職手当制度への負担金が約３億円で推移していることが影響している。</a:t>
          </a:r>
        </a:p>
        <a:p>
          <a:r>
            <a:rPr kumimoji="1" lang="ja-JP" altLang="en-US" sz="1300">
              <a:latin typeface="ＭＳ Ｐゴシック" panose="020B0600070205080204" pitchFamily="50" charset="-128"/>
              <a:ea typeface="ＭＳ Ｐゴシック" panose="020B0600070205080204" pitchFamily="50" charset="-128"/>
            </a:rPr>
            <a:t>　今後とも定員管理・給与の適正化など行財政改革への取組を通じて人件費の削減に努める。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140716</xdr:rowOff>
    </xdr:from>
    <xdr:to>
      <xdr:col>24</xdr:col>
      <xdr:colOff>25400</xdr:colOff>
      <xdr:row>39</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58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140716</xdr:rowOff>
    </xdr:from>
    <xdr:to>
      <xdr:col>19</xdr:col>
      <xdr:colOff>187325</xdr:colOff>
      <xdr:row>39</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558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94996</xdr:rowOff>
    </xdr:from>
    <xdr:to>
      <xdr:col>15</xdr:col>
      <xdr:colOff>98425</xdr:colOff>
      <xdr:row>39</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100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94996</xdr:rowOff>
    </xdr:from>
    <xdr:to>
      <xdr:col>11</xdr:col>
      <xdr:colOff>9525</xdr:colOff>
      <xdr:row>39</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1009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131064</xdr:rowOff>
    </xdr:from>
    <xdr:to>
      <xdr:col>24</xdr:col>
      <xdr:colOff>76200</xdr:colOff>
      <xdr:row>39</xdr:row>
      <xdr:rowOff>61214</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103141</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89916</xdr:rowOff>
    </xdr:from>
    <xdr:to>
      <xdr:col>20</xdr:col>
      <xdr:colOff>38100</xdr:colOff>
      <xdr:row>39</xdr:row>
      <xdr:rowOff>20066</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4843</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9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131064</xdr:rowOff>
    </xdr:from>
    <xdr:to>
      <xdr:col>15</xdr:col>
      <xdr:colOff>149225</xdr:colOff>
      <xdr:row>39</xdr:row>
      <xdr:rowOff>61214</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45991</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44196</xdr:rowOff>
    </xdr:from>
    <xdr:to>
      <xdr:col>11</xdr:col>
      <xdr:colOff>60325</xdr:colOff>
      <xdr:row>38</xdr:row>
      <xdr:rowOff>145796</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130573</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46482</xdr:rowOff>
    </xdr:from>
    <xdr:to>
      <xdr:col>6</xdr:col>
      <xdr:colOff>171450</xdr:colOff>
      <xdr:row>39</xdr:row>
      <xdr:rowOff>148082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132859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内鍋リサイクルセンター管理費やごみ収集事業の経常経費充当一般財源の増等によって、物件費に係る経常収支比率は前年度に比べ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物件費の決算額は事業委託の推進などに伴い増加傾向にあることから、今後も引き続き必要性などを十分に検討し、見直しに努める。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73660</xdr:rowOff>
    </xdr:from>
    <xdr:to>
      <xdr:col>82</xdr:col>
      <xdr:colOff>107950</xdr:colOff>
      <xdr:row>14</xdr:row>
      <xdr:rowOff>111760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73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73660</xdr:rowOff>
    </xdr:from>
    <xdr:to>
      <xdr:col>78</xdr:col>
      <xdr:colOff>69850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73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8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35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60960</xdr:rowOff>
    </xdr:from>
    <xdr:to>
      <xdr:col>82</xdr:col>
      <xdr:colOff>158750</xdr:colOff>
      <xdr:row>14</xdr:row>
      <xdr:rowOff>162560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140987</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22860</xdr:rowOff>
    </xdr:from>
    <xdr:to>
      <xdr:col>78</xdr:col>
      <xdr:colOff>120650</xdr:colOff>
      <xdr:row>14</xdr:row>
      <xdr:rowOff>124460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134637</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9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生活保護費や子ども医療費助成事業の経常経費充当一般財源は減少したが介護給付・訓練等給付費の増加により、扶助費に係る経常収支比率は前年度と同じになっている。</a:t>
          </a:r>
        </a:p>
        <a:p>
          <a:r>
            <a:rPr kumimoji="1" lang="ja-JP" altLang="en-US" sz="1300">
              <a:latin typeface="ＭＳ Ｐゴシック" panose="020B0600070205080204" pitchFamily="50" charset="-128"/>
              <a:ea typeface="ＭＳ Ｐゴシック" panose="020B0600070205080204" pitchFamily="50" charset="-128"/>
            </a:rPr>
            <a:t>　市の単独事業については費用対効果等を検証し、見直しを行うなど、扶助費の抑制に努めていくが、高齢化の進行等に伴い社会保障費が増となることで扶助費も増加していくことが予想される。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121557</xdr:rowOff>
    </xdr:from>
    <xdr:to>
      <xdr:col>24</xdr:col>
      <xdr:colOff>25400</xdr:colOff>
      <xdr:row>56</xdr:row>
      <xdr:rowOff>121557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22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67128</xdr:rowOff>
    </xdr:from>
    <xdr:to>
      <xdr:col>19</xdr:col>
      <xdr:colOff>187325</xdr:colOff>
      <xdr:row>56</xdr:row>
      <xdr:rowOff>121557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83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67128</xdr:rowOff>
    </xdr:from>
    <xdr:to>
      <xdr:col>15</xdr:col>
      <xdr:colOff>98425</xdr:colOff>
      <xdr:row>56</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68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70757</xdr:rowOff>
    </xdr:from>
    <xdr:to>
      <xdr:col>24</xdr:col>
      <xdr:colOff>76200</xdr:colOff>
      <xdr:row>57</xdr:row>
      <xdr:rowOff>907</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42834</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157134</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5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16328</xdr:rowOff>
    </xdr:from>
    <xdr:to>
      <xdr:col>15</xdr:col>
      <xdr:colOff>149225</xdr:colOff>
      <xdr:row>56</xdr:row>
      <xdr:rowOff>117928</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ポイント高くなり、繰出金に係る経常収支比率は前年度と同じになっている。維持補修費については公園管理費等の増によるものである。</a:t>
          </a:r>
        </a:p>
        <a:p>
          <a:r>
            <a:rPr kumimoji="1" lang="ja-JP" altLang="en-US" sz="1300">
              <a:latin typeface="ＭＳ Ｐゴシック" panose="020B0600070205080204" pitchFamily="50" charset="-128"/>
              <a:ea typeface="ＭＳ Ｐゴシック" panose="020B0600070205080204" pitchFamily="50" charset="-128"/>
            </a:rPr>
            <a:t>　特別会計への繰出金が一般会計の財政状況に影響を与えていることから、引き続き歳入の確保に努めるとともに、歳出削減に努める。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38100</xdr:rowOff>
    </xdr:from>
    <xdr:to>
      <xdr:col>82</xdr:col>
      <xdr:colOff>107950</xdr:colOff>
      <xdr:row>60</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32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87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60</xdr:row>
      <xdr:rowOff>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61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101600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61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158750</xdr:rowOff>
    </xdr:from>
    <xdr:to>
      <xdr:col>78</xdr:col>
      <xdr:colOff>120650</xdr:colOff>
      <xdr:row>60</xdr:row>
      <xdr:rowOff>88900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73677</xdr:rowOff>
    </xdr:from>
    <xdr:ext cx="7366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6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120650</xdr:rowOff>
    </xdr:from>
    <xdr:to>
      <xdr:col>74</xdr:col>
      <xdr:colOff>31750</xdr:colOff>
      <xdr:row>60</xdr:row>
      <xdr:rowOff>50800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35577</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50800</xdr:rowOff>
    </xdr:from>
    <xdr:to>
      <xdr:col>65</xdr:col>
      <xdr:colOff>53975</xdr:colOff>
      <xdr:row>60</xdr:row>
      <xdr:rowOff>152400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137177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下水道事業補助金の減等によって、補助費等に係る経常収支比率は前年度に比べ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ポイント低くなった。</a:t>
          </a:r>
        </a:p>
        <a:p>
          <a:r>
            <a:rPr kumimoji="1" lang="ja-JP" altLang="en-US" sz="1300">
              <a:latin typeface="ＭＳ Ｐゴシック" panose="020B0600070205080204" pitchFamily="50" charset="-128"/>
              <a:ea typeface="ＭＳ Ｐゴシック" panose="020B0600070205080204" pitchFamily="50" charset="-128"/>
            </a:rPr>
            <a:t>　今後も公共下水道事業への繰出など一般財源による負担は大きいことが見込まれることから、市の単独補助金の必要性などを十分に検討し、見直しを進めていく。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83566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614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35</xdr:row>
      <xdr:rowOff>101854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843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74422</xdr:rowOff>
    </xdr:from>
    <xdr:to>
      <xdr:col>73</xdr:col>
      <xdr:colOff>180975</xdr:colOff>
      <xdr:row>35</xdr:row>
      <xdr:rowOff>101854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751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74422</xdr:rowOff>
    </xdr:from>
    <xdr:to>
      <xdr:col>69</xdr:col>
      <xdr:colOff>92075</xdr:colOff>
      <xdr:row>35</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75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26433</xdr:rowOff>
    </xdr:from>
    <xdr:ext cx="762000" cy="259045"/>
    <xdr:sp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5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23622</xdr:rowOff>
    </xdr:from>
    <xdr:to>
      <xdr:col>69</xdr:col>
      <xdr:colOff>142875</xdr:colOff>
      <xdr:row>35</xdr:row>
      <xdr:rowOff>125222</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3843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135399</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令和２年度借入の過疎対策事業債の元金償還が始まり、過疎対策事業債の経常経費充当一般財源が増となったこと等により、公債費の経常収支比率が前年度に比べ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引き続き借入額の抑制や交付税措置率の高い有利な地方債の活用を図ることで公債費負担の軽減に努めていくが、ごみ処理施設に係る借入額が多額となるため、公債費は増加傾向で推移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130810</xdr:rowOff>
    </xdr:from>
    <xdr:to>
      <xdr:col>24</xdr:col>
      <xdr:colOff>25400</xdr:colOff>
      <xdr:row>74</xdr:row>
      <xdr:rowOff>142240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181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114317</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117475</xdr:rowOff>
    </xdr:from>
    <xdr:to>
      <xdr:col>19</xdr:col>
      <xdr:colOff>187325</xdr:colOff>
      <xdr:row>74</xdr:row>
      <xdr:rowOff>130810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047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104140</xdr:rowOff>
    </xdr:from>
    <xdr:to>
      <xdr:col>15</xdr:col>
      <xdr:colOff>98425</xdr:colOff>
      <xdr:row>74</xdr:row>
      <xdr:rowOff>117475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14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104140</xdr:rowOff>
    </xdr:from>
    <xdr:to>
      <xdr:col>11</xdr:col>
      <xdr:colOff>9525</xdr:colOff>
      <xdr:row>74</xdr:row>
      <xdr:rowOff>123190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1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66675</xdr:rowOff>
    </xdr:from>
    <xdr:to>
      <xdr:col>15</xdr:col>
      <xdr:colOff>149225</xdr:colOff>
      <xdr:row>74</xdr:row>
      <xdr:rowOff>168275</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7002</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53340</xdr:rowOff>
    </xdr:from>
    <xdr:to>
      <xdr:col>11</xdr:col>
      <xdr:colOff>60325</xdr:colOff>
      <xdr:row>74</xdr:row>
      <xdr:rowOff>154940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165117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72390</xdr:rowOff>
    </xdr:from>
    <xdr:to>
      <xdr:col>6</xdr:col>
      <xdr:colOff>171450</xdr:colOff>
      <xdr:row>75</xdr:row>
      <xdr:rowOff>2540</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12717</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ポイント高くなっているものの、類似団体平均より低くなっている。</a:t>
          </a:r>
        </a:p>
        <a:p>
          <a:r>
            <a:rPr kumimoji="1" lang="ja-JP" altLang="en-US" sz="1300">
              <a:latin typeface="ＭＳ Ｐゴシック" panose="020B0600070205080204" pitchFamily="50" charset="-128"/>
              <a:ea typeface="ＭＳ Ｐゴシック" panose="020B0600070205080204" pitchFamily="50" charset="-128"/>
            </a:rPr>
            <a:t>　各性質別の分析については前述のとおりであるが、人件費、扶助費、その他（維持補修費及び繰出金）が類似団体平均より高くなっている。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131572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160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122428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160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152146</xdr:rowOff>
    </xdr:from>
    <xdr:to>
      <xdr:col>73</xdr:col>
      <xdr:colOff>180975</xdr:colOff>
      <xdr:row>76</xdr:row>
      <xdr:rowOff>122428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1089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152146</xdr:rowOff>
    </xdr:from>
    <xdr:to>
      <xdr:col>69</xdr:col>
      <xdr:colOff>92075</xdr:colOff>
      <xdr:row>77</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10896"/>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80772</xdr:rowOff>
    </xdr:from>
    <xdr:to>
      <xdr:col>82</xdr:col>
      <xdr:colOff>158750</xdr:colOff>
      <xdr:row>77</xdr:row>
      <xdr:rowOff>10922</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97299</xdr:rowOff>
    </xdr:from>
    <xdr:ext cx="762000" cy="259045"/>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71628</xdr:rowOff>
    </xdr:from>
    <xdr:to>
      <xdr:col>74</xdr:col>
      <xdr:colOff>31750</xdr:colOff>
      <xdr:row>77</xdr:row>
      <xdr:rowOff>1778</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11955</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101346</xdr:rowOff>
    </xdr:from>
    <xdr:to>
      <xdr:col>69</xdr:col>
      <xdr:colOff>142875</xdr:colOff>
      <xdr:row>76</xdr:row>
      <xdr:rowOff>31496</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79251</xdr:rowOff>
    </xdr:from>
    <xdr:to>
      <xdr:col>29</xdr:col>
      <xdr:colOff>127000</xdr:colOff>
      <xdr:row>18</xdr:row>
      <xdr:rowOff>7080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41526"/>
          <a:ext cx="647700" cy="99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7080</xdr:rowOff>
    </xdr:from>
    <xdr:to>
      <xdr:col>26</xdr:col>
      <xdr:colOff>50800</xdr:colOff>
      <xdr:row>18</xdr:row>
      <xdr:rowOff>39970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40805"/>
          <a:ext cx="698500" cy="32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39970</xdr:rowOff>
    </xdr:from>
    <xdr:to>
      <xdr:col>22</xdr:col>
      <xdr:colOff>114300</xdr:colOff>
      <xdr:row>18</xdr:row>
      <xdr:rowOff>51695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73695"/>
          <a:ext cx="698500" cy="11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39265</xdr:rowOff>
    </xdr:from>
    <xdr:to>
      <xdr:col>18</xdr:col>
      <xdr:colOff>177800</xdr:colOff>
      <xdr:row>18</xdr:row>
      <xdr:rowOff>51695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172990"/>
          <a:ext cx="698500" cy="12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28451</xdr:rowOff>
    </xdr:from>
    <xdr:to>
      <xdr:col>29</xdr:col>
      <xdr:colOff>177800</xdr:colOff>
      <xdr:row>17</xdr:row>
      <xdr:rowOff>130051</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90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528</xdr:rowOff>
    </xdr:from>
    <xdr:ext cx="762000" cy="259045"/>
    <xdr:sp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6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127730</xdr:rowOff>
    </xdr:from>
    <xdr:to>
      <xdr:col>26</xdr:col>
      <xdr:colOff>101600</xdr:colOff>
      <xdr:row>18</xdr:row>
      <xdr:rowOff>57880</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90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42657</xdr:rowOff>
    </xdr:from>
    <xdr:ext cx="7366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76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160620</xdr:rowOff>
    </xdr:from>
    <xdr:to>
      <xdr:col>22</xdr:col>
      <xdr:colOff>165100</xdr:colOff>
      <xdr:row>18</xdr:row>
      <xdr:rowOff>90770</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22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75547</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0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895</xdr:rowOff>
    </xdr:from>
    <xdr:to>
      <xdr:col>19</xdr:col>
      <xdr:colOff>38100</xdr:colOff>
      <xdr:row>18</xdr:row>
      <xdr:rowOff>102495</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34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87272</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159915</xdr:rowOff>
    </xdr:from>
    <xdr:to>
      <xdr:col>15</xdr:col>
      <xdr:colOff>101600</xdr:colOff>
      <xdr:row>18</xdr:row>
      <xdr:rowOff>90065</xdr:rowOff>
    </xdr:to>
    <xdr:sp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22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74842</xdr:rowOff>
    </xdr:from>
    <xdr:ext cx="762000" cy="259045"/>
    <xdr:sp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0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68246</xdr:rowOff>
    </xdr:from>
    <xdr:to>
      <xdr:col>29</xdr:col>
      <xdr:colOff>127000</xdr:colOff>
      <xdr:row>38</xdr:row>
      <xdr:rowOff>69713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35846"/>
          <a:ext cx="647700" cy="1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69713</xdr:rowOff>
    </xdr:from>
    <xdr:to>
      <xdr:col>26</xdr:col>
      <xdr:colOff>50800</xdr:colOff>
      <xdr:row>38</xdr:row>
      <xdr:rowOff>72316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37313"/>
          <a:ext cx="698500" cy="2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70944</xdr:rowOff>
    </xdr:from>
    <xdr:to>
      <xdr:col>22</xdr:col>
      <xdr:colOff>114300</xdr:colOff>
      <xdr:row>38</xdr:row>
      <xdr:rowOff>72316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38544"/>
          <a:ext cx="698500" cy="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69745</xdr:rowOff>
    </xdr:from>
    <xdr:to>
      <xdr:col>18</xdr:col>
      <xdr:colOff>177800</xdr:colOff>
      <xdr:row>38</xdr:row>
      <xdr:rowOff>70944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37345"/>
          <a:ext cx="698500" cy="1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17446</xdr:rowOff>
    </xdr:from>
    <xdr:to>
      <xdr:col>29</xdr:col>
      <xdr:colOff>177800</xdr:colOff>
      <xdr:row>38</xdr:row>
      <xdr:rowOff>119046</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5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332423</xdr:rowOff>
    </xdr:from>
    <xdr:ext cx="762000" cy="259045"/>
    <xdr:sp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7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18913</xdr:rowOff>
    </xdr:from>
    <xdr:to>
      <xdr:col>26</xdr:col>
      <xdr:colOff>101600</xdr:colOff>
      <xdr:row>38</xdr:row>
      <xdr:rowOff>120513</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6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105290</xdr:rowOff>
    </xdr:from>
    <xdr:ext cx="7366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2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21516</xdr:rowOff>
    </xdr:from>
    <xdr:to>
      <xdr:col>22</xdr:col>
      <xdr:colOff>165100</xdr:colOff>
      <xdr:row>38</xdr:row>
      <xdr:rowOff>123116</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89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107893</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7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20144</xdr:rowOff>
    </xdr:from>
    <xdr:to>
      <xdr:col>19</xdr:col>
      <xdr:colOff>38100</xdr:colOff>
      <xdr:row>38</xdr:row>
      <xdr:rowOff>121744</xdr:rowOff>
    </xdr:to>
    <xdr:sp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7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106521</xdr:rowOff>
    </xdr:from>
    <xdr:ext cx="762000" cy="259045"/>
    <xdr:sp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18945</xdr:rowOff>
    </xdr:from>
    <xdr:to>
      <xdr:col>15</xdr:col>
      <xdr:colOff>101600</xdr:colOff>
      <xdr:row>38</xdr:row>
      <xdr:rowOff>120545</xdr:rowOff>
    </xdr:to>
    <xdr:sp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6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105322</xdr:rowOff>
    </xdr:from>
    <xdr:ext cx="762000" cy="259045"/>
    <xdr:sp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78326</xdr:rowOff>
    </xdr:from>
    <xdr:to>
      <xdr:col>24</xdr:col>
      <xdr:colOff>63500</xdr:colOff>
      <xdr:row>36</xdr:row>
      <xdr:rowOff>7145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79076"/>
          <a:ext cx="838200" cy="10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7145</xdr:rowOff>
    </xdr:from>
    <xdr:to>
      <xdr:col>19</xdr:col>
      <xdr:colOff>177800</xdr:colOff>
      <xdr:row>36</xdr:row>
      <xdr:rowOff>50557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79345"/>
          <a:ext cx="889000" cy="4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50557</xdr:rowOff>
    </xdr:from>
    <xdr:to>
      <xdr:col>15</xdr:col>
      <xdr:colOff>50800</xdr:colOff>
      <xdr:row>36</xdr:row>
      <xdr:rowOff>70826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2757"/>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64545</xdr:rowOff>
    </xdr:from>
    <xdr:to>
      <xdr:col>10</xdr:col>
      <xdr:colOff>114300</xdr:colOff>
      <xdr:row>36</xdr:row>
      <xdr:rowOff>70826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36745"/>
          <a:ext cx="889000" cy="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27526</xdr:rowOff>
    </xdr:from>
    <xdr:to>
      <xdr:col>24</xdr:col>
      <xdr:colOff>114300</xdr:colOff>
      <xdr:row>35</xdr:row>
      <xdr:rowOff>129126</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0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50403</xdr:rowOff>
    </xdr:from>
    <xdr:ext cx="599010"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7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127795</xdr:rowOff>
    </xdr:from>
    <xdr:to>
      <xdr:col>20</xdr:col>
      <xdr:colOff>38100</xdr:colOff>
      <xdr:row>36</xdr:row>
      <xdr:rowOff>57945</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12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74472</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171207</xdr:rowOff>
    </xdr:from>
    <xdr:to>
      <xdr:col>15</xdr:col>
      <xdr:colOff>101600</xdr:colOff>
      <xdr:row>36</xdr:row>
      <xdr:rowOff>101357</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1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117884</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20026</xdr:rowOff>
    </xdr:from>
    <xdr:to>
      <xdr:col>10</xdr:col>
      <xdr:colOff>165100</xdr:colOff>
      <xdr:row>36</xdr:row>
      <xdr:rowOff>121626</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1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138153</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7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13745</xdr:rowOff>
    </xdr:from>
    <xdr:to>
      <xdr:col>6</xdr:col>
      <xdr:colOff>38100</xdr:colOff>
      <xdr:row>36</xdr:row>
      <xdr:rowOff>115345</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18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131872</xdr:rowOff>
    </xdr:from>
    <xdr:ext cx="599010"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6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120745</xdr:rowOff>
    </xdr:from>
    <xdr:to>
      <xdr:col>24</xdr:col>
      <xdr:colOff>63500</xdr:colOff>
      <xdr:row>58</xdr:row>
      <xdr:rowOff>123711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845"/>
          <a:ext cx="838200" cy="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123711</xdr:rowOff>
    </xdr:from>
    <xdr:to>
      <xdr:col>19</xdr:col>
      <xdr:colOff>177800</xdr:colOff>
      <xdr:row>58</xdr:row>
      <xdr:rowOff>123937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7811"/>
          <a:ext cx="889000" cy="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121653</xdr:rowOff>
    </xdr:from>
    <xdr:to>
      <xdr:col>15</xdr:col>
      <xdr:colOff>50800</xdr:colOff>
      <xdr:row>58</xdr:row>
      <xdr:rowOff>123937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5753"/>
          <a:ext cx="889000" cy="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121653</xdr:rowOff>
    </xdr:from>
    <xdr:to>
      <xdr:col>10</xdr:col>
      <xdr:colOff>114300</xdr:colOff>
      <xdr:row>58</xdr:row>
      <xdr:rowOff>123270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5753"/>
          <a:ext cx="889000" cy="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69945</xdr:rowOff>
    </xdr:from>
    <xdr:to>
      <xdr:col>24</xdr:col>
      <xdr:colOff>114300</xdr:colOff>
      <xdr:row>59</xdr:row>
      <xdr:rowOff>95</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100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72911</xdr:rowOff>
    </xdr:from>
    <xdr:to>
      <xdr:col>20</xdr:col>
      <xdr:colOff>38100</xdr:colOff>
      <xdr:row>59</xdr:row>
      <xdr:rowOff>3061</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1001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165638</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73137</xdr:rowOff>
    </xdr:from>
    <xdr:to>
      <xdr:col>15</xdr:col>
      <xdr:colOff>101600</xdr:colOff>
      <xdr:row>59</xdr:row>
      <xdr:rowOff>3287</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1001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165864</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70853</xdr:rowOff>
    </xdr:from>
    <xdr:to>
      <xdr:col>10</xdr:col>
      <xdr:colOff>165100</xdr:colOff>
      <xdr:row>59</xdr:row>
      <xdr:rowOff>1003</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1001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163580</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72470</xdr:rowOff>
    </xdr:from>
    <xdr:to>
      <xdr:col>6</xdr:col>
      <xdr:colOff>38100</xdr:colOff>
      <xdr:row>59</xdr:row>
      <xdr:rowOff>2620</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1001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165197</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153696</xdr:rowOff>
    </xdr:from>
    <xdr:to>
      <xdr:col>24</xdr:col>
      <xdr:colOff>63500</xdr:colOff>
      <xdr:row>78</xdr:row>
      <xdr:rowOff>158865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26796"/>
          <a:ext cx="838200" cy="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158865</xdr:rowOff>
    </xdr:from>
    <xdr:to>
      <xdr:col>19</xdr:col>
      <xdr:colOff>177800</xdr:colOff>
      <xdr:row>78</xdr:row>
      <xdr:rowOff>161671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1965"/>
          <a:ext cx="889000" cy="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161671</xdr:rowOff>
    </xdr:from>
    <xdr:to>
      <xdr:col>15</xdr:col>
      <xdr:colOff>50800</xdr:colOff>
      <xdr:row>78</xdr:row>
      <xdr:rowOff>165888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4771"/>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165888</xdr:rowOff>
    </xdr:from>
    <xdr:to>
      <xdr:col>10</xdr:col>
      <xdr:colOff>114300</xdr:colOff>
      <xdr:row>79</xdr:row>
      <xdr:rowOff>5792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8988"/>
          <a:ext cx="8890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102896</xdr:rowOff>
    </xdr:from>
    <xdr:to>
      <xdr:col>24</xdr:col>
      <xdr:colOff>114300</xdr:colOff>
      <xdr:row>79</xdr:row>
      <xdr:rowOff>33046</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4584700" y="134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17823</xdr:rowOff>
    </xdr:from>
    <xdr:ext cx="469744" cy="259045"/>
    <xdr:sp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108065</xdr:rowOff>
    </xdr:from>
    <xdr:to>
      <xdr:col>20</xdr:col>
      <xdr:colOff>38100</xdr:colOff>
      <xdr:row>79</xdr:row>
      <xdr:rowOff>38215</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3746500" y="134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29342</xdr:rowOff>
    </xdr:from>
    <xdr:ext cx="469744"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110871</xdr:rowOff>
    </xdr:from>
    <xdr:to>
      <xdr:col>15</xdr:col>
      <xdr:colOff>101600</xdr:colOff>
      <xdr:row>79</xdr:row>
      <xdr:rowOff>41021</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2857500" y="1348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32148</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115088</xdr:rowOff>
    </xdr:from>
    <xdr:to>
      <xdr:col>10</xdr:col>
      <xdr:colOff>165100</xdr:colOff>
      <xdr:row>79</xdr:row>
      <xdr:rowOff>45238</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968500" y="1348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36365</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126442</xdr:rowOff>
    </xdr:from>
    <xdr:to>
      <xdr:col>6</xdr:col>
      <xdr:colOff>38100</xdr:colOff>
      <xdr:row>79</xdr:row>
      <xdr:rowOff>56592</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079500" y="1349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47719</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18648</xdr:rowOff>
    </xdr:from>
    <xdr:to>
      <xdr:col>24</xdr:col>
      <xdr:colOff>63500</xdr:colOff>
      <xdr:row>95</xdr:row>
      <xdr:rowOff>52992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306398"/>
          <a:ext cx="838200" cy="3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18648</xdr:rowOff>
    </xdr:from>
    <xdr:to>
      <xdr:col>19</xdr:col>
      <xdr:colOff>177800</xdr:colOff>
      <xdr:row>95</xdr:row>
      <xdr:rowOff>137528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06398"/>
          <a:ext cx="889000" cy="11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31192</xdr:rowOff>
    </xdr:from>
    <xdr:to>
      <xdr:col>15</xdr:col>
      <xdr:colOff>50800</xdr:colOff>
      <xdr:row>95</xdr:row>
      <xdr:rowOff>137528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18942"/>
          <a:ext cx="889000" cy="10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31192</xdr:rowOff>
    </xdr:from>
    <xdr:to>
      <xdr:col>10</xdr:col>
      <xdr:colOff>114300</xdr:colOff>
      <xdr:row>96</xdr:row>
      <xdr:rowOff>67073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18942"/>
          <a:ext cx="889000" cy="20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2192</xdr:rowOff>
    </xdr:from>
    <xdr:to>
      <xdr:col>24</xdr:col>
      <xdr:colOff>114300</xdr:colOff>
      <xdr:row>95</xdr:row>
      <xdr:rowOff>103792</xdr:rowOff>
    </xdr:to>
    <xdr:sp textlink="">
      <xdr:nvSpPr>
        <xdr:cNvPr id="252" name="楕円 251">
          <a:extLst>
            <a:ext uri="{FF2B5EF4-FFF2-40B4-BE49-F238E27FC236}">
              <a16:creationId xmlns:a16="http://schemas.microsoft.com/office/drawing/2014/main" id="{00000000-0008-0000-0600-0000FC000000}"/>
            </a:ext>
          </a:extLst>
        </xdr:cNvPr>
        <xdr:cNvSpPr/>
      </xdr:nvSpPr>
      <xdr:spPr>
        <a:xfrm>
          <a:off x="4584700" y="162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25069</xdr:rowOff>
    </xdr:from>
    <xdr:ext cx="599010" cy="259045"/>
    <xdr:sp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4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139298</xdr:rowOff>
    </xdr:from>
    <xdr:to>
      <xdr:col>20</xdr:col>
      <xdr:colOff>38100</xdr:colOff>
      <xdr:row>95</xdr:row>
      <xdr:rowOff>69448</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3746500" y="1625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85975</xdr:rowOff>
    </xdr:from>
    <xdr:ext cx="59901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3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86728</xdr:rowOff>
    </xdr:from>
    <xdr:to>
      <xdr:col>15</xdr:col>
      <xdr:colOff>101600</xdr:colOff>
      <xdr:row>96</xdr:row>
      <xdr:rowOff>16878</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2857500" y="163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33405</xdr:rowOff>
    </xdr:from>
    <xdr:ext cx="599010"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4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151842</xdr:rowOff>
    </xdr:from>
    <xdr:to>
      <xdr:col>10</xdr:col>
      <xdr:colOff>165100</xdr:colOff>
      <xdr:row>95</xdr:row>
      <xdr:rowOff>81992</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1968500" y="1626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98519</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4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16273</xdr:rowOff>
    </xdr:from>
    <xdr:to>
      <xdr:col>6</xdr:col>
      <xdr:colOff>38100</xdr:colOff>
      <xdr:row>96</xdr:row>
      <xdr:rowOff>117873</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079500" y="164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134400</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5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72103</xdr:rowOff>
    </xdr:from>
    <xdr:to>
      <xdr:col>55</xdr:col>
      <xdr:colOff>0</xdr:colOff>
      <xdr:row>37</xdr:row>
      <xdr:rowOff>24280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4303"/>
          <a:ext cx="838200" cy="1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72103</xdr:rowOff>
    </xdr:from>
    <xdr:to>
      <xdr:col>50</xdr:col>
      <xdr:colOff>114300</xdr:colOff>
      <xdr:row>37</xdr:row>
      <xdr:rowOff>17869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4303"/>
          <a:ext cx="889000" cy="11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163899</xdr:rowOff>
    </xdr:from>
    <xdr:to>
      <xdr:col>45</xdr:col>
      <xdr:colOff>177800</xdr:colOff>
      <xdr:row>37</xdr:row>
      <xdr:rowOff>17869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36099"/>
          <a:ext cx="8890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15537</xdr:rowOff>
    </xdr:from>
    <xdr:to>
      <xdr:col>41</xdr:col>
      <xdr:colOff>50800</xdr:colOff>
      <xdr:row>36</xdr:row>
      <xdr:rowOff>163899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16287"/>
          <a:ext cx="889000" cy="3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144930</xdr:rowOff>
    </xdr:from>
    <xdr:to>
      <xdr:col>55</xdr:col>
      <xdr:colOff>50800</xdr:colOff>
      <xdr:row>37</xdr:row>
      <xdr:rowOff>75080</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10426700" y="631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167807</xdr:rowOff>
    </xdr:from>
    <xdr:ext cx="599010" cy="259045"/>
    <xdr:sp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6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21303</xdr:rowOff>
    </xdr:from>
    <xdr:to>
      <xdr:col>50</xdr:col>
      <xdr:colOff>165100</xdr:colOff>
      <xdr:row>36</xdr:row>
      <xdr:rowOff>122903</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9588500" y="619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139430</xdr:rowOff>
    </xdr:from>
    <xdr:ext cx="59901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6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138519</xdr:rowOff>
    </xdr:from>
    <xdr:to>
      <xdr:col>46</xdr:col>
      <xdr:colOff>38100</xdr:colOff>
      <xdr:row>37</xdr:row>
      <xdr:rowOff>68669</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8699500" y="631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85196</xdr:rowOff>
    </xdr:from>
    <xdr:ext cx="599010"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8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113099</xdr:rowOff>
    </xdr:from>
    <xdr:to>
      <xdr:col>41</xdr:col>
      <xdr:colOff>101600</xdr:colOff>
      <xdr:row>37</xdr:row>
      <xdr:rowOff>43249</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7810500" y="62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59776</xdr:rowOff>
    </xdr:from>
    <xdr:ext cx="599010"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6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136187</xdr:rowOff>
    </xdr:from>
    <xdr:to>
      <xdr:col>36</xdr:col>
      <xdr:colOff>165100</xdr:colOff>
      <xdr:row>35</xdr:row>
      <xdr:rowOff>66337</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6921500" y="596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82864</xdr:rowOff>
    </xdr:from>
    <xdr:ext cx="599010"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4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38247</xdr:rowOff>
    </xdr:from>
    <xdr:to>
      <xdr:col>55</xdr:col>
      <xdr:colOff>0</xdr:colOff>
      <xdr:row>56</xdr:row>
      <xdr:rowOff>128078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39447"/>
          <a:ext cx="838200" cy="8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38247</xdr:rowOff>
    </xdr:from>
    <xdr:to>
      <xdr:col>50</xdr:col>
      <xdr:colOff>114300</xdr:colOff>
      <xdr:row>56</xdr:row>
      <xdr:rowOff>38905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39447"/>
          <a:ext cx="889000" cy="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38905</xdr:rowOff>
    </xdr:from>
    <xdr:to>
      <xdr:col>45</xdr:col>
      <xdr:colOff>177800</xdr:colOff>
      <xdr:row>56</xdr:row>
      <xdr:rowOff>86299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40105"/>
          <a:ext cx="889000" cy="4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58789</xdr:rowOff>
    </xdr:from>
    <xdr:to>
      <xdr:col>41</xdr:col>
      <xdr:colOff>50800</xdr:colOff>
      <xdr:row>56</xdr:row>
      <xdr:rowOff>86299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59989"/>
          <a:ext cx="889000" cy="2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77278</xdr:rowOff>
    </xdr:from>
    <xdr:to>
      <xdr:col>55</xdr:col>
      <xdr:colOff>50800</xdr:colOff>
      <xdr:row>57</xdr:row>
      <xdr:rowOff>7428</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10426700" y="967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55705</xdr:rowOff>
    </xdr:from>
    <xdr:ext cx="534377" cy="259045"/>
    <xdr:sp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158897</xdr:rowOff>
    </xdr:from>
    <xdr:to>
      <xdr:col>50</xdr:col>
      <xdr:colOff>165100</xdr:colOff>
      <xdr:row>56</xdr:row>
      <xdr:rowOff>89047</xdr:rowOff>
    </xdr:to>
    <xdr:sp textlink="">
      <xdr:nvSpPr>
        <xdr:cNvPr id="368" name="楕円 367">
          <a:extLst>
            <a:ext uri="{FF2B5EF4-FFF2-40B4-BE49-F238E27FC236}">
              <a16:creationId xmlns:a16="http://schemas.microsoft.com/office/drawing/2014/main" id="{00000000-0008-0000-0600-000070010000}"/>
            </a:ext>
          </a:extLst>
        </xdr:cNvPr>
        <xdr:cNvSpPr/>
      </xdr:nvSpPr>
      <xdr:spPr>
        <a:xfrm>
          <a:off x="9588500" y="958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105574</xdr:rowOff>
    </xdr:from>
    <xdr:ext cx="534377"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159555</xdr:rowOff>
    </xdr:from>
    <xdr:to>
      <xdr:col>46</xdr:col>
      <xdr:colOff>38100</xdr:colOff>
      <xdr:row>56</xdr:row>
      <xdr:rowOff>89705</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8699500" y="95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106232</xdr:rowOff>
    </xdr:from>
    <xdr:ext cx="534377" cy="259045"/>
    <xdr:sp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6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35499</xdr:rowOff>
    </xdr:from>
    <xdr:to>
      <xdr:col>41</xdr:col>
      <xdr:colOff>101600</xdr:colOff>
      <xdr:row>56</xdr:row>
      <xdr:rowOff>137099</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7810500" y="963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128226</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2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7989</xdr:rowOff>
    </xdr:from>
    <xdr:to>
      <xdr:col>36</xdr:col>
      <xdr:colOff>165100</xdr:colOff>
      <xdr:row>56</xdr:row>
      <xdr:rowOff>109589</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6921500" y="96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126116</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156192</xdr:rowOff>
    </xdr:from>
    <xdr:to>
      <xdr:col>55</xdr:col>
      <xdr:colOff>0</xdr:colOff>
      <xdr:row>79</xdr:row>
      <xdr:rowOff>65928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29292"/>
          <a:ext cx="838200" cy="8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65928</xdr:rowOff>
    </xdr:from>
    <xdr:to>
      <xdr:col>50</xdr:col>
      <xdr:colOff>114300</xdr:colOff>
      <xdr:row>79</xdr:row>
      <xdr:rowOff>78817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10478"/>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25051</xdr:rowOff>
    </xdr:from>
    <xdr:to>
      <xdr:col>45</xdr:col>
      <xdr:colOff>177800</xdr:colOff>
      <xdr:row>79</xdr:row>
      <xdr:rowOff>78817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69601"/>
          <a:ext cx="889000" cy="5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25051</xdr:rowOff>
    </xdr:from>
    <xdr:to>
      <xdr:col>41</xdr:col>
      <xdr:colOff>50800</xdr:colOff>
      <xdr:row>79</xdr:row>
      <xdr:rowOff>58406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69601"/>
          <a:ext cx="889000" cy="3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105392</xdr:rowOff>
    </xdr:from>
    <xdr:to>
      <xdr:col>55</xdr:col>
      <xdr:colOff>50800</xdr:colOff>
      <xdr:row>79</xdr:row>
      <xdr:rowOff>35542</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10426700" y="1347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20319</xdr:rowOff>
    </xdr:from>
    <xdr:ext cx="534377" cy="259045"/>
    <xdr:sp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9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15128</xdr:rowOff>
    </xdr:from>
    <xdr:to>
      <xdr:col>50</xdr:col>
      <xdr:colOff>165100</xdr:colOff>
      <xdr:row>79</xdr:row>
      <xdr:rowOff>116728</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9588500" y="1355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107855</xdr:rowOff>
    </xdr:from>
    <xdr:ext cx="469744"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5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28017</xdr:rowOff>
    </xdr:from>
    <xdr:to>
      <xdr:col>46</xdr:col>
      <xdr:colOff>38100</xdr:colOff>
      <xdr:row>79</xdr:row>
      <xdr:rowOff>129617</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8699500" y="1357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120744</xdr:rowOff>
    </xdr:from>
    <xdr:ext cx="469744"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145701</xdr:rowOff>
    </xdr:from>
    <xdr:to>
      <xdr:col>41</xdr:col>
      <xdr:colOff>101600</xdr:colOff>
      <xdr:row>79</xdr:row>
      <xdr:rowOff>75851</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7810500" y="135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66978</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1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7606</xdr:rowOff>
    </xdr:from>
    <xdr:to>
      <xdr:col>36</xdr:col>
      <xdr:colOff>165100</xdr:colOff>
      <xdr:row>79</xdr:row>
      <xdr:rowOff>109206</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6921500" y="1355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100333</xdr:rowOff>
    </xdr:from>
    <xdr:ext cx="469744"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4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136883</xdr:rowOff>
    </xdr:from>
    <xdr:to>
      <xdr:col>55</xdr:col>
      <xdr:colOff>0</xdr:colOff>
      <xdr:row>96</xdr:row>
      <xdr:rowOff>42236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424633"/>
          <a:ext cx="838200" cy="7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136883</xdr:rowOff>
    </xdr:from>
    <xdr:to>
      <xdr:col>50</xdr:col>
      <xdr:colOff>114300</xdr:colOff>
      <xdr:row>95</xdr:row>
      <xdr:rowOff>162514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24633"/>
          <a:ext cx="889000" cy="2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162514</xdr:rowOff>
    </xdr:from>
    <xdr:to>
      <xdr:col>45</xdr:col>
      <xdr:colOff>177800</xdr:colOff>
      <xdr:row>96</xdr:row>
      <xdr:rowOff>14525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50264"/>
          <a:ext cx="889000" cy="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14525</xdr:rowOff>
    </xdr:from>
    <xdr:to>
      <xdr:col>41</xdr:col>
      <xdr:colOff>50800</xdr:colOff>
      <xdr:row>96</xdr:row>
      <xdr:rowOff>21794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73725"/>
          <a:ext cx="8890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162886</xdr:rowOff>
    </xdr:from>
    <xdr:to>
      <xdr:col>55</xdr:col>
      <xdr:colOff>50800</xdr:colOff>
      <xdr:row>96</xdr:row>
      <xdr:rowOff>93036</xdr:rowOff>
    </xdr:to>
    <xdr:sp textlink="">
      <xdr:nvSpPr>
        <xdr:cNvPr id="478" name="楕円 477">
          <a:extLst>
            <a:ext uri="{FF2B5EF4-FFF2-40B4-BE49-F238E27FC236}">
              <a16:creationId xmlns:a16="http://schemas.microsoft.com/office/drawing/2014/main" id="{00000000-0008-0000-0600-0000DE010000}"/>
            </a:ext>
          </a:extLst>
        </xdr:cNvPr>
        <xdr:cNvSpPr/>
      </xdr:nvSpPr>
      <xdr:spPr>
        <a:xfrm>
          <a:off x="10426700" y="164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141313</xdr:rowOff>
    </xdr:from>
    <xdr:ext cx="534377" cy="259045"/>
    <xdr:sp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86083</xdr:rowOff>
    </xdr:from>
    <xdr:to>
      <xdr:col>50</xdr:col>
      <xdr:colOff>165100</xdr:colOff>
      <xdr:row>96</xdr:row>
      <xdr:rowOff>16233</xdr:rowOff>
    </xdr:to>
    <xdr:sp textlink="">
      <xdr:nvSpPr>
        <xdr:cNvPr id="480" name="楕円 479">
          <a:extLst>
            <a:ext uri="{FF2B5EF4-FFF2-40B4-BE49-F238E27FC236}">
              <a16:creationId xmlns:a16="http://schemas.microsoft.com/office/drawing/2014/main" id="{00000000-0008-0000-0600-0000E0010000}"/>
            </a:ext>
          </a:extLst>
        </xdr:cNvPr>
        <xdr:cNvSpPr/>
      </xdr:nvSpPr>
      <xdr:spPr>
        <a:xfrm>
          <a:off x="9588500" y="1637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32760</xdr:rowOff>
    </xdr:from>
    <xdr:ext cx="534377"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4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111714</xdr:rowOff>
    </xdr:from>
    <xdr:to>
      <xdr:col>46</xdr:col>
      <xdr:colOff>38100</xdr:colOff>
      <xdr:row>96</xdr:row>
      <xdr:rowOff>41864</xdr:rowOff>
    </xdr:to>
    <xdr:sp textlink="">
      <xdr:nvSpPr>
        <xdr:cNvPr id="482" name="楕円 481">
          <a:extLst>
            <a:ext uri="{FF2B5EF4-FFF2-40B4-BE49-F238E27FC236}">
              <a16:creationId xmlns:a16="http://schemas.microsoft.com/office/drawing/2014/main" id="{00000000-0008-0000-0600-0000E2010000}"/>
            </a:ext>
          </a:extLst>
        </xdr:cNvPr>
        <xdr:cNvSpPr/>
      </xdr:nvSpPr>
      <xdr:spPr>
        <a:xfrm>
          <a:off x="8699500" y="1639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58391</xdr:rowOff>
    </xdr:from>
    <xdr:ext cx="534377"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7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135175</xdr:rowOff>
    </xdr:from>
    <xdr:to>
      <xdr:col>41</xdr:col>
      <xdr:colOff>101600</xdr:colOff>
      <xdr:row>96</xdr:row>
      <xdr:rowOff>65325</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7810500" y="164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81852</xdr:rowOff>
    </xdr:from>
    <xdr:ext cx="534377"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9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142444</xdr:rowOff>
    </xdr:from>
    <xdr:to>
      <xdr:col>36</xdr:col>
      <xdr:colOff>165100</xdr:colOff>
      <xdr:row>96</xdr:row>
      <xdr:rowOff>72594</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6921500" y="1643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89121</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73481</xdr:rowOff>
    </xdr:from>
    <xdr:to>
      <xdr:col>85</xdr:col>
      <xdr:colOff>127000</xdr:colOff>
      <xdr:row>39</xdr:row>
      <xdr:rowOff>96197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0031"/>
          <a:ext cx="838200" cy="2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91652</xdr:rowOff>
    </xdr:from>
    <xdr:to>
      <xdr:col>81</xdr:col>
      <xdr:colOff>50800</xdr:colOff>
      <xdr:row>39</xdr:row>
      <xdr:rowOff>96197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8202"/>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80391</xdr:rowOff>
    </xdr:from>
    <xdr:to>
      <xdr:col>76</xdr:col>
      <xdr:colOff>114300</xdr:colOff>
      <xdr:row>39</xdr:row>
      <xdr:rowOff>91652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6941"/>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80391</xdr:rowOff>
    </xdr:from>
    <xdr:to>
      <xdr:col>71</xdr:col>
      <xdr:colOff>177800</xdr:colOff>
      <xdr:row>39</xdr:row>
      <xdr:rowOff>82583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6941"/>
          <a:ext cx="889000"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22681</xdr:rowOff>
    </xdr:from>
    <xdr:to>
      <xdr:col>85</xdr:col>
      <xdr:colOff>177800</xdr:colOff>
      <xdr:row>39</xdr:row>
      <xdr:rowOff>124281</xdr:rowOff>
    </xdr:to>
    <xdr:sp textlink="">
      <xdr:nvSpPr>
        <xdr:cNvPr id="537" name="楕円 536">
          <a:extLst>
            <a:ext uri="{FF2B5EF4-FFF2-40B4-BE49-F238E27FC236}">
              <a16:creationId xmlns:a16="http://schemas.microsoft.com/office/drawing/2014/main" id="{00000000-0008-0000-0600-000019020000}"/>
            </a:ext>
          </a:extLst>
        </xdr:cNvPr>
        <xdr:cNvSpPr/>
      </xdr:nvSpPr>
      <xdr:spPr>
        <a:xfrm>
          <a:off x="16268700" y="670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153508</xdr:rowOff>
    </xdr:from>
    <xdr:ext cx="469744" cy="259045"/>
    <xdr:sp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45397</xdr:rowOff>
    </xdr:from>
    <xdr:to>
      <xdr:col>81</xdr:col>
      <xdr:colOff>101600</xdr:colOff>
      <xdr:row>39</xdr:row>
      <xdr:rowOff>146997</xdr:rowOff>
    </xdr:to>
    <xdr:sp textlink="">
      <xdr:nvSpPr>
        <xdr:cNvPr id="539" name="楕円 538">
          <a:extLst>
            <a:ext uri="{FF2B5EF4-FFF2-40B4-BE49-F238E27FC236}">
              <a16:creationId xmlns:a16="http://schemas.microsoft.com/office/drawing/2014/main" id="{00000000-0008-0000-0600-00001B020000}"/>
            </a:ext>
          </a:extLst>
        </xdr:cNvPr>
        <xdr:cNvSpPr/>
      </xdr:nvSpPr>
      <xdr:spPr>
        <a:xfrm>
          <a:off x="15430500" y="673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138124</xdr:rowOff>
    </xdr:from>
    <xdr:ext cx="378565"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4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40852</xdr:rowOff>
    </xdr:from>
    <xdr:to>
      <xdr:col>76</xdr:col>
      <xdr:colOff>165100</xdr:colOff>
      <xdr:row>39</xdr:row>
      <xdr:rowOff>142452</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4541500" y="672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133579</xdr:rowOff>
    </xdr:from>
    <xdr:ext cx="469744" cy="259045"/>
    <xdr:sp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29591</xdr:rowOff>
    </xdr:from>
    <xdr:to>
      <xdr:col>72</xdr:col>
      <xdr:colOff>38100</xdr:colOff>
      <xdr:row>39</xdr:row>
      <xdr:rowOff>131191</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3652500" y="671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122318</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31783</xdr:rowOff>
    </xdr:from>
    <xdr:to>
      <xdr:col>67</xdr:col>
      <xdr:colOff>101600</xdr:colOff>
      <xdr:row>39</xdr:row>
      <xdr:rowOff>133383</xdr:rowOff>
    </xdr:to>
    <xdr:sp textlink="">
      <xdr:nvSpPr>
        <xdr:cNvPr id="545" name="楕円 544">
          <a:extLst>
            <a:ext uri="{FF2B5EF4-FFF2-40B4-BE49-F238E27FC236}">
              <a16:creationId xmlns:a16="http://schemas.microsoft.com/office/drawing/2014/main" id="{00000000-0008-0000-0600-000021020000}"/>
            </a:ext>
          </a:extLst>
        </xdr:cNvPr>
        <xdr:cNvSpPr/>
      </xdr:nvSpPr>
      <xdr:spPr>
        <a:xfrm>
          <a:off x="12763500" y="671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124510</xdr:rowOff>
    </xdr:from>
    <xdr:ext cx="469744"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166911</xdr:rowOff>
    </xdr:from>
    <xdr:to>
      <xdr:col>85</xdr:col>
      <xdr:colOff>127000</xdr:colOff>
      <xdr:row>78</xdr:row>
      <xdr:rowOff>5457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8561"/>
          <a:ext cx="8382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5457</xdr:rowOff>
    </xdr:from>
    <xdr:to>
      <xdr:col>81</xdr:col>
      <xdr:colOff>50800</xdr:colOff>
      <xdr:row>78</xdr:row>
      <xdr:rowOff>16593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78557"/>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16593</xdr:rowOff>
    </xdr:from>
    <xdr:to>
      <xdr:col>76</xdr:col>
      <xdr:colOff>114300</xdr:colOff>
      <xdr:row>78</xdr:row>
      <xdr:rowOff>20709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89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18686</xdr:rowOff>
    </xdr:from>
    <xdr:to>
      <xdr:col>71</xdr:col>
      <xdr:colOff>177800</xdr:colOff>
      <xdr:row>78</xdr:row>
      <xdr:rowOff>20709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91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116111</xdr:rowOff>
    </xdr:from>
    <xdr:to>
      <xdr:col>85</xdr:col>
      <xdr:colOff>177800</xdr:colOff>
      <xdr:row>78</xdr:row>
      <xdr:rowOff>46261</xdr:rowOff>
    </xdr:to>
    <xdr:sp textlink="">
      <xdr:nvSpPr>
        <xdr:cNvPr id="641" name="楕円 640">
          <a:extLst>
            <a:ext uri="{FF2B5EF4-FFF2-40B4-BE49-F238E27FC236}">
              <a16:creationId xmlns:a16="http://schemas.microsoft.com/office/drawing/2014/main" id="{00000000-0008-0000-0600-000081020000}"/>
            </a:ext>
          </a:extLst>
        </xdr:cNvPr>
        <xdr:cNvSpPr/>
      </xdr:nvSpPr>
      <xdr:spPr>
        <a:xfrm>
          <a:off x="16268700" y="1331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126107</xdr:rowOff>
    </xdr:from>
    <xdr:to>
      <xdr:col>81</xdr:col>
      <xdr:colOff>101600</xdr:colOff>
      <xdr:row>78</xdr:row>
      <xdr:rowOff>56257</xdr:rowOff>
    </xdr:to>
    <xdr:sp textlink="">
      <xdr:nvSpPr>
        <xdr:cNvPr id="643" name="楕円 642">
          <a:extLst>
            <a:ext uri="{FF2B5EF4-FFF2-40B4-BE49-F238E27FC236}">
              <a16:creationId xmlns:a16="http://schemas.microsoft.com/office/drawing/2014/main" id="{00000000-0008-0000-0600-000083020000}"/>
            </a:ext>
          </a:extLst>
        </xdr:cNvPr>
        <xdr:cNvSpPr/>
      </xdr:nvSpPr>
      <xdr:spPr>
        <a:xfrm>
          <a:off x="15430500" y="133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47384</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137243</xdr:rowOff>
    </xdr:from>
    <xdr:to>
      <xdr:col>76</xdr:col>
      <xdr:colOff>165100</xdr:colOff>
      <xdr:row>78</xdr:row>
      <xdr:rowOff>67393</xdr:rowOff>
    </xdr:to>
    <xdr:sp textlink="">
      <xdr:nvSpPr>
        <xdr:cNvPr id="645" name="楕円 644">
          <a:extLst>
            <a:ext uri="{FF2B5EF4-FFF2-40B4-BE49-F238E27FC236}">
              <a16:creationId xmlns:a16="http://schemas.microsoft.com/office/drawing/2014/main" id="{00000000-0008-0000-0600-000085020000}"/>
            </a:ext>
          </a:extLst>
        </xdr:cNvPr>
        <xdr:cNvSpPr/>
      </xdr:nvSpPr>
      <xdr:spPr>
        <a:xfrm>
          <a:off x="14541500" y="133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58520</xdr:rowOff>
    </xdr:from>
    <xdr:ext cx="534377"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141359</xdr:rowOff>
    </xdr:from>
    <xdr:to>
      <xdr:col>72</xdr:col>
      <xdr:colOff>38100</xdr:colOff>
      <xdr:row>78</xdr:row>
      <xdr:rowOff>71509</xdr:rowOff>
    </xdr:to>
    <xdr:sp textlink="">
      <xdr:nvSpPr>
        <xdr:cNvPr id="647" name="楕円 646">
          <a:extLst>
            <a:ext uri="{FF2B5EF4-FFF2-40B4-BE49-F238E27FC236}">
              <a16:creationId xmlns:a16="http://schemas.microsoft.com/office/drawing/2014/main" id="{00000000-0008-0000-0600-000087020000}"/>
            </a:ext>
          </a:extLst>
        </xdr:cNvPr>
        <xdr:cNvSpPr/>
      </xdr:nvSpPr>
      <xdr:spPr>
        <a:xfrm>
          <a:off x="13652500" y="1334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62636</xdr:rowOff>
    </xdr:from>
    <xdr:ext cx="534377"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139336</xdr:rowOff>
    </xdr:from>
    <xdr:to>
      <xdr:col>67</xdr:col>
      <xdr:colOff>101600</xdr:colOff>
      <xdr:row>78</xdr:row>
      <xdr:rowOff>69486</xdr:rowOff>
    </xdr:to>
    <xdr:sp textlink="">
      <xdr:nvSpPr>
        <xdr:cNvPr id="649" name="楕円 648">
          <a:extLst>
            <a:ext uri="{FF2B5EF4-FFF2-40B4-BE49-F238E27FC236}">
              <a16:creationId xmlns:a16="http://schemas.microsoft.com/office/drawing/2014/main" id="{00000000-0008-0000-0600-000089020000}"/>
            </a:ext>
          </a:extLst>
        </xdr:cNvPr>
        <xdr:cNvSpPr/>
      </xdr:nvSpPr>
      <xdr:spPr>
        <a:xfrm>
          <a:off x="12763500" y="133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60613</xdr:rowOff>
    </xdr:from>
    <xdr:ext cx="534377"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3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53648</xdr:rowOff>
    </xdr:from>
    <xdr:to>
      <xdr:col>85</xdr:col>
      <xdr:colOff>127000</xdr:colOff>
      <xdr:row>98</xdr:row>
      <xdr:rowOff>56412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55748"/>
          <a:ext cx="8382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46306</xdr:rowOff>
    </xdr:from>
    <xdr:to>
      <xdr:col>81</xdr:col>
      <xdr:colOff>50800</xdr:colOff>
      <xdr:row>98</xdr:row>
      <xdr:rowOff>56412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48406"/>
          <a:ext cx="889000" cy="1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142050</xdr:rowOff>
    </xdr:from>
    <xdr:to>
      <xdr:col>76</xdr:col>
      <xdr:colOff>114300</xdr:colOff>
      <xdr:row>98</xdr:row>
      <xdr:rowOff>46306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72700"/>
          <a:ext cx="889000" cy="7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142050</xdr:rowOff>
    </xdr:from>
    <xdr:to>
      <xdr:col>71</xdr:col>
      <xdr:colOff>177800</xdr:colOff>
      <xdr:row>97</xdr:row>
      <xdr:rowOff>171441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727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2848</xdr:rowOff>
    </xdr:from>
    <xdr:to>
      <xdr:col>85</xdr:col>
      <xdr:colOff>177800</xdr:colOff>
      <xdr:row>98</xdr:row>
      <xdr:rowOff>104448</xdr:rowOff>
    </xdr:to>
    <xdr:sp textlink="">
      <xdr:nvSpPr>
        <xdr:cNvPr id="698" name="楕円 697">
          <a:extLst>
            <a:ext uri="{FF2B5EF4-FFF2-40B4-BE49-F238E27FC236}">
              <a16:creationId xmlns:a16="http://schemas.microsoft.com/office/drawing/2014/main" id="{00000000-0008-0000-0600-0000BA020000}"/>
            </a:ext>
          </a:extLst>
        </xdr:cNvPr>
        <xdr:cNvSpPr/>
      </xdr:nvSpPr>
      <xdr:spPr>
        <a:xfrm>
          <a:off x="16268700" y="1680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25725</xdr:rowOff>
    </xdr:from>
    <xdr:ext cx="534377" cy="259045"/>
    <xdr:sp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5612</xdr:rowOff>
    </xdr:from>
    <xdr:to>
      <xdr:col>81</xdr:col>
      <xdr:colOff>101600</xdr:colOff>
      <xdr:row>98</xdr:row>
      <xdr:rowOff>107212</xdr:rowOff>
    </xdr:to>
    <xdr:sp textlink="">
      <xdr:nvSpPr>
        <xdr:cNvPr id="700" name="楕円 699">
          <a:extLst>
            <a:ext uri="{FF2B5EF4-FFF2-40B4-BE49-F238E27FC236}">
              <a16:creationId xmlns:a16="http://schemas.microsoft.com/office/drawing/2014/main" id="{00000000-0008-0000-0600-0000BC020000}"/>
            </a:ext>
          </a:extLst>
        </xdr:cNvPr>
        <xdr:cNvSpPr/>
      </xdr:nvSpPr>
      <xdr:spPr>
        <a:xfrm>
          <a:off x="15430500" y="1680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123739</xdr:rowOff>
    </xdr:from>
    <xdr:ext cx="534377"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8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166956</xdr:rowOff>
    </xdr:from>
    <xdr:to>
      <xdr:col>76</xdr:col>
      <xdr:colOff>165100</xdr:colOff>
      <xdr:row>98</xdr:row>
      <xdr:rowOff>97106</xdr:rowOff>
    </xdr:to>
    <xdr:sp textlink="">
      <xdr:nvSpPr>
        <xdr:cNvPr id="702" name="楕円 701">
          <a:extLst>
            <a:ext uri="{FF2B5EF4-FFF2-40B4-BE49-F238E27FC236}">
              <a16:creationId xmlns:a16="http://schemas.microsoft.com/office/drawing/2014/main" id="{00000000-0008-0000-0600-0000BE020000}"/>
            </a:ext>
          </a:extLst>
        </xdr:cNvPr>
        <xdr:cNvSpPr/>
      </xdr:nvSpPr>
      <xdr:spPr>
        <a:xfrm>
          <a:off x="14541500" y="1679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113633</xdr:rowOff>
    </xdr:from>
    <xdr:ext cx="534377"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91250</xdr:rowOff>
    </xdr:from>
    <xdr:to>
      <xdr:col>72</xdr:col>
      <xdr:colOff>38100</xdr:colOff>
      <xdr:row>98</xdr:row>
      <xdr:rowOff>21400</xdr:rowOff>
    </xdr:to>
    <xdr:sp textlink="">
      <xdr:nvSpPr>
        <xdr:cNvPr id="704" name="楕円 703">
          <a:extLst>
            <a:ext uri="{FF2B5EF4-FFF2-40B4-BE49-F238E27FC236}">
              <a16:creationId xmlns:a16="http://schemas.microsoft.com/office/drawing/2014/main" id="{00000000-0008-0000-0600-0000C0020000}"/>
            </a:ext>
          </a:extLst>
        </xdr:cNvPr>
        <xdr:cNvSpPr/>
      </xdr:nvSpPr>
      <xdr:spPr>
        <a:xfrm>
          <a:off x="13652500" y="167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37927</xdr:rowOff>
    </xdr:from>
    <xdr:ext cx="59901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49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120641</xdr:rowOff>
    </xdr:from>
    <xdr:to>
      <xdr:col>67</xdr:col>
      <xdr:colOff>101600</xdr:colOff>
      <xdr:row>98</xdr:row>
      <xdr:rowOff>50791</xdr:rowOff>
    </xdr:to>
    <xdr:sp textlink="">
      <xdr:nvSpPr>
        <xdr:cNvPr id="706" name="楕円 705">
          <a:extLst>
            <a:ext uri="{FF2B5EF4-FFF2-40B4-BE49-F238E27FC236}">
              <a16:creationId xmlns:a16="http://schemas.microsoft.com/office/drawing/2014/main" id="{00000000-0008-0000-0600-0000C2020000}"/>
            </a:ext>
          </a:extLst>
        </xdr:cNvPr>
        <xdr:cNvSpPr/>
      </xdr:nvSpPr>
      <xdr:spPr>
        <a:xfrm>
          <a:off x="12763500" y="167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67318</xdr:rowOff>
    </xdr:from>
    <xdr:ext cx="599010" cy="259045"/>
    <xdr:sp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2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53877</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40427"/>
          <a:ext cx="889000" cy="4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164617</xdr:rowOff>
    </xdr:from>
    <xdr:to>
      <xdr:col>107</xdr:col>
      <xdr:colOff>50800</xdr:colOff>
      <xdr:row>39</xdr:row>
      <xdr:rowOff>53877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79717"/>
          <a:ext cx="889000" cy="6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164617</xdr:rowOff>
    </xdr:from>
    <xdr:to>
      <xdr:col>102</xdr:col>
      <xdr:colOff>114300</xdr:colOff>
      <xdr:row>39</xdr:row>
      <xdr:rowOff>5446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79717"/>
          <a:ext cx="889000" cy="1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3077</xdr:rowOff>
    </xdr:from>
    <xdr:to>
      <xdr:col>107</xdr:col>
      <xdr:colOff>101600</xdr:colOff>
      <xdr:row>39</xdr:row>
      <xdr:rowOff>104677</xdr:rowOff>
    </xdr:to>
    <xdr:sp textlink="">
      <xdr:nvSpPr>
        <xdr:cNvPr id="761" name="楕円 760">
          <a:extLst>
            <a:ext uri="{FF2B5EF4-FFF2-40B4-BE49-F238E27FC236}">
              <a16:creationId xmlns:a16="http://schemas.microsoft.com/office/drawing/2014/main" id="{00000000-0008-0000-0600-0000F9020000}"/>
            </a:ext>
          </a:extLst>
        </xdr:cNvPr>
        <xdr:cNvSpPr/>
      </xdr:nvSpPr>
      <xdr:spPr>
        <a:xfrm>
          <a:off x="20383500" y="668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113817</xdr:rowOff>
    </xdr:from>
    <xdr:to>
      <xdr:col>102</xdr:col>
      <xdr:colOff>165100</xdr:colOff>
      <xdr:row>39</xdr:row>
      <xdr:rowOff>43967</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19494500" y="66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35094</xdr:rowOff>
    </xdr:from>
    <xdr:ext cx="469744"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126096</xdr:rowOff>
    </xdr:from>
    <xdr:to>
      <xdr:col>98</xdr:col>
      <xdr:colOff>38100</xdr:colOff>
      <xdr:row>39</xdr:row>
      <xdr:rowOff>56246</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18605500" y="664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47373</xdr:rowOff>
    </xdr:from>
    <xdr:ext cx="469744"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3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437</xdr:rowOff>
    </xdr:from>
    <xdr:to>
      <xdr:col>116</xdr:col>
      <xdr:colOff>63500</xdr:colOff>
      <xdr:row>59</xdr:row>
      <xdr:rowOff>2662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15987"/>
          <a:ext cx="8382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155138</xdr:rowOff>
    </xdr:from>
    <xdr:to>
      <xdr:col>111</xdr:col>
      <xdr:colOff>177800</xdr:colOff>
      <xdr:row>59</xdr:row>
      <xdr:rowOff>2662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9238"/>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155138</xdr:rowOff>
    </xdr:from>
    <xdr:to>
      <xdr:col>107</xdr:col>
      <xdr:colOff>50800</xdr:colOff>
      <xdr:row>59</xdr:row>
      <xdr:rowOff>5855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99238"/>
          <a:ext cx="889000" cy="2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5855</xdr:rowOff>
    </xdr:from>
    <xdr:to>
      <xdr:col>102</xdr:col>
      <xdr:colOff>114300</xdr:colOff>
      <xdr:row>59</xdr:row>
      <xdr:rowOff>6137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1405"/>
          <a:ext cx="8890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121087</xdr:rowOff>
    </xdr:from>
    <xdr:to>
      <xdr:col>116</xdr:col>
      <xdr:colOff>114300</xdr:colOff>
      <xdr:row>59</xdr:row>
      <xdr:rowOff>51237</xdr:rowOff>
    </xdr:to>
    <xdr:sp textlink="">
      <xdr:nvSpPr>
        <xdr:cNvPr id="814" name="楕円 813">
          <a:extLst>
            <a:ext uri="{FF2B5EF4-FFF2-40B4-BE49-F238E27FC236}">
              <a16:creationId xmlns:a16="http://schemas.microsoft.com/office/drawing/2014/main" id="{00000000-0008-0000-0600-00002E030000}"/>
            </a:ext>
          </a:extLst>
        </xdr:cNvPr>
        <xdr:cNvSpPr/>
      </xdr:nvSpPr>
      <xdr:spPr>
        <a:xfrm>
          <a:off x="22110700" y="1006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123312</xdr:rowOff>
    </xdr:from>
    <xdr:to>
      <xdr:col>112</xdr:col>
      <xdr:colOff>38100</xdr:colOff>
      <xdr:row>59</xdr:row>
      <xdr:rowOff>53462</xdr:rowOff>
    </xdr:to>
    <xdr:sp textlink="">
      <xdr:nvSpPr>
        <xdr:cNvPr id="816" name="楕円 815">
          <a:extLst>
            <a:ext uri="{FF2B5EF4-FFF2-40B4-BE49-F238E27FC236}">
              <a16:creationId xmlns:a16="http://schemas.microsoft.com/office/drawing/2014/main" id="{00000000-0008-0000-0600-000030030000}"/>
            </a:ext>
          </a:extLst>
        </xdr:cNvPr>
        <xdr:cNvSpPr/>
      </xdr:nvSpPr>
      <xdr:spPr>
        <a:xfrm>
          <a:off x="21272500" y="1006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44589</xdr:rowOff>
    </xdr:from>
    <xdr:ext cx="469744"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104338</xdr:rowOff>
    </xdr:from>
    <xdr:to>
      <xdr:col>107</xdr:col>
      <xdr:colOff>101600</xdr:colOff>
      <xdr:row>59</xdr:row>
      <xdr:rowOff>34488</xdr:rowOff>
    </xdr:to>
    <xdr:sp textlink="">
      <xdr:nvSpPr>
        <xdr:cNvPr id="818" name="楕円 817">
          <a:extLst>
            <a:ext uri="{FF2B5EF4-FFF2-40B4-BE49-F238E27FC236}">
              <a16:creationId xmlns:a16="http://schemas.microsoft.com/office/drawing/2014/main" id="{00000000-0008-0000-0600-000032030000}"/>
            </a:ext>
          </a:extLst>
        </xdr:cNvPr>
        <xdr:cNvSpPr/>
      </xdr:nvSpPr>
      <xdr:spPr>
        <a:xfrm>
          <a:off x="20383500" y="1004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51015</xdr:rowOff>
    </xdr:from>
    <xdr:ext cx="469744"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126505</xdr:rowOff>
    </xdr:from>
    <xdr:to>
      <xdr:col>102</xdr:col>
      <xdr:colOff>165100</xdr:colOff>
      <xdr:row>59</xdr:row>
      <xdr:rowOff>56655</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19494500" y="1007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47782</xdr:rowOff>
    </xdr:from>
    <xdr:ext cx="469744" cy="259045"/>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126787</xdr:rowOff>
    </xdr:from>
    <xdr:to>
      <xdr:col>98</xdr:col>
      <xdr:colOff>38100</xdr:colOff>
      <xdr:row>59</xdr:row>
      <xdr:rowOff>56937</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18605500" y="1007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48064</xdr:rowOff>
    </xdr:from>
    <xdr:ext cx="469744"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54470</xdr:rowOff>
    </xdr:from>
    <xdr:to>
      <xdr:col>116</xdr:col>
      <xdr:colOff>63500</xdr:colOff>
      <xdr:row>73</xdr:row>
      <xdr:rowOff>102362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70320"/>
          <a:ext cx="838200" cy="4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102362</xdr:rowOff>
    </xdr:from>
    <xdr:to>
      <xdr:col>111</xdr:col>
      <xdr:colOff>177800</xdr:colOff>
      <xdr:row>73</xdr:row>
      <xdr:rowOff>153530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18212"/>
          <a:ext cx="889000" cy="5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153530</xdr:rowOff>
    </xdr:from>
    <xdr:to>
      <xdr:col>107</xdr:col>
      <xdr:colOff>50800</xdr:colOff>
      <xdr:row>73</xdr:row>
      <xdr:rowOff>165094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69380"/>
          <a:ext cx="889000" cy="1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118917</xdr:rowOff>
    </xdr:from>
    <xdr:to>
      <xdr:col>102</xdr:col>
      <xdr:colOff>114300</xdr:colOff>
      <xdr:row>73</xdr:row>
      <xdr:rowOff>165094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634767"/>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3670</xdr:rowOff>
    </xdr:from>
    <xdr:to>
      <xdr:col>116</xdr:col>
      <xdr:colOff>114300</xdr:colOff>
      <xdr:row>73</xdr:row>
      <xdr:rowOff>105270</xdr:rowOff>
    </xdr:to>
    <xdr:sp textlink="">
      <xdr:nvSpPr>
        <xdr:cNvPr id="872" name="楕円 871">
          <a:extLst>
            <a:ext uri="{FF2B5EF4-FFF2-40B4-BE49-F238E27FC236}">
              <a16:creationId xmlns:a16="http://schemas.microsoft.com/office/drawing/2014/main" id="{00000000-0008-0000-0600-000068030000}"/>
            </a:ext>
          </a:extLst>
        </xdr:cNvPr>
        <xdr:cNvSpPr/>
      </xdr:nvSpPr>
      <xdr:spPr>
        <a:xfrm>
          <a:off x="22110700" y="125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26547</xdr:rowOff>
    </xdr:from>
    <xdr:ext cx="534377" cy="259045"/>
    <xdr:sp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7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51562</xdr:rowOff>
    </xdr:from>
    <xdr:to>
      <xdr:col>112</xdr:col>
      <xdr:colOff>38100</xdr:colOff>
      <xdr:row>73</xdr:row>
      <xdr:rowOff>153162</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21272500" y="1256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169689</xdr:rowOff>
    </xdr:from>
    <xdr:ext cx="534377"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4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102730</xdr:rowOff>
    </xdr:from>
    <xdr:to>
      <xdr:col>107</xdr:col>
      <xdr:colOff>101600</xdr:colOff>
      <xdr:row>74</xdr:row>
      <xdr:rowOff>32880</xdr:rowOff>
    </xdr:to>
    <xdr:sp textlink="">
      <xdr:nvSpPr>
        <xdr:cNvPr id="876" name="楕円 875">
          <a:extLst>
            <a:ext uri="{FF2B5EF4-FFF2-40B4-BE49-F238E27FC236}">
              <a16:creationId xmlns:a16="http://schemas.microsoft.com/office/drawing/2014/main" id="{00000000-0008-0000-0600-00006C030000}"/>
            </a:ext>
          </a:extLst>
        </xdr:cNvPr>
        <xdr:cNvSpPr/>
      </xdr:nvSpPr>
      <xdr:spPr>
        <a:xfrm>
          <a:off x="20383500" y="126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49407</xdr:rowOff>
    </xdr:from>
    <xdr:ext cx="534377"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114294</xdr:rowOff>
    </xdr:from>
    <xdr:to>
      <xdr:col>102</xdr:col>
      <xdr:colOff>165100</xdr:colOff>
      <xdr:row>74</xdr:row>
      <xdr:rowOff>44444</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19494500" y="1263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60971</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0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68117</xdr:rowOff>
    </xdr:from>
    <xdr:to>
      <xdr:col>98</xdr:col>
      <xdr:colOff>38100</xdr:colOff>
      <xdr:row>73</xdr:row>
      <xdr:rowOff>169717</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18605500" y="1258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14794</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35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792,262</a:t>
          </a:r>
          <a:r>
            <a:rPr kumimoji="1" lang="ja-JP" altLang="en-US" sz="1300">
              <a:latin typeface="ＭＳ Ｐゴシック" panose="020B0600070205080204" pitchFamily="50" charset="-128"/>
              <a:ea typeface="ＭＳ Ｐゴシック" panose="020B0600070205080204" pitchFamily="50" charset="-128"/>
            </a:rPr>
            <a:t>円となっている。人口減少に伴い、住民一人当たりのコストは増加傾向にあるが、特に繰出金が類似団体平均と比較して高い状況となっている。</a:t>
          </a:r>
        </a:p>
        <a:p>
          <a:r>
            <a:rPr kumimoji="1" lang="ja-JP" altLang="en-US" sz="1300">
              <a:latin typeface="ＭＳ Ｐゴシック" panose="020B0600070205080204" pitchFamily="50" charset="-128"/>
              <a:ea typeface="ＭＳ Ｐゴシック" panose="020B0600070205080204" pitchFamily="50" charset="-128"/>
            </a:rPr>
            <a:t>人件費の決算額全体は再任用職員給や一般職給の増により前年度に比べ</a:t>
          </a:r>
          <a:r>
            <a:rPr kumimoji="1" lang="en-US" altLang="ja-JP" sz="1300">
              <a:latin typeface="ＭＳ Ｐゴシック" panose="020B0600070205080204" pitchFamily="50" charset="-128"/>
              <a:ea typeface="ＭＳ Ｐゴシック" panose="020B0600070205080204" pitchFamily="50" charset="-128"/>
            </a:rPr>
            <a:t>135,073</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千円増加し、住民一人当たりのコストも前年度より増加している。</a:t>
          </a:r>
        </a:p>
        <a:p>
          <a:r>
            <a:rPr kumimoji="1" lang="ja-JP" altLang="en-US" sz="1300">
              <a:latin typeface="ＭＳ Ｐゴシック" panose="020B0600070205080204" pitchFamily="50" charset="-128"/>
              <a:ea typeface="ＭＳ Ｐゴシック" panose="020B0600070205080204" pitchFamily="50" charset="-128"/>
            </a:rPr>
            <a:t>繰出金の決算額全体は、介護保険特別会計への繰出の増等により前年度に比べ</a:t>
          </a:r>
          <a:r>
            <a:rPr kumimoji="1" lang="en-US" altLang="ja-JP" sz="1300">
              <a:latin typeface="ＭＳ Ｐゴシック" panose="020B0600070205080204" pitchFamily="50" charset="-128"/>
              <a:ea typeface="ＭＳ Ｐゴシック" panose="020B0600070205080204" pitchFamily="50" charset="-128"/>
            </a:rPr>
            <a:t>23,602</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千円増加し、住民一人当たりのコストも前年度に比べ増加しており、全国・県・類似団体平均より高い状況となっている。</a:t>
          </a:r>
        </a:p>
        <a:p>
          <a:r>
            <a:rPr kumimoji="1" lang="ja-JP" altLang="en-US" sz="1300">
              <a:latin typeface="ＭＳ Ｐゴシック" panose="020B0600070205080204" pitchFamily="50" charset="-128"/>
              <a:ea typeface="ＭＳ Ｐゴシック" panose="020B0600070205080204" pitchFamily="50" charset="-128"/>
            </a:rPr>
            <a:t>補助費等の決算額全体は、南薩地区衛生管理組合負担金や下水道事業繰出金の減等により前年度に比べ</a:t>
          </a:r>
          <a:r>
            <a:rPr kumimoji="1" lang="en-US" altLang="ja-JP" sz="1300">
              <a:latin typeface="ＭＳ Ｐゴシック" panose="020B0600070205080204" pitchFamily="50" charset="-128"/>
              <a:ea typeface="ＭＳ Ｐゴシック" panose="020B0600070205080204" pitchFamily="50" charset="-128"/>
            </a:rPr>
            <a:t>771,243</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の住民一人当たりのコストは前年度に比べ減少したが、今後も公共施設等総合管理計画などに基づく施設の更新を進めていく必要があるため、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44450</xdr:rowOff>
    </xdr:from>
    <xdr:to>
      <xdr:col>24</xdr:col>
      <xdr:colOff>63500</xdr:colOff>
      <xdr:row>37</xdr:row>
      <xdr:rowOff>67310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88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163132</xdr:rowOff>
    </xdr:from>
    <xdr:to>
      <xdr:col>19</xdr:col>
      <xdr:colOff>177800</xdr:colOff>
      <xdr:row>37</xdr:row>
      <xdr:rowOff>67310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5332"/>
          <a:ext cx="889000" cy="7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64072</xdr:rowOff>
    </xdr:from>
    <xdr:to>
      <xdr:col>15</xdr:col>
      <xdr:colOff>50800</xdr:colOff>
      <xdr:row>36</xdr:row>
      <xdr:rowOff>163132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64822"/>
          <a:ext cx="88900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64072</xdr:rowOff>
    </xdr:from>
    <xdr:to>
      <xdr:col>10</xdr:col>
      <xdr:colOff>114300</xdr:colOff>
      <xdr:row>37</xdr:row>
      <xdr:rowOff>18352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64822"/>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165100</xdr:rowOff>
    </xdr:from>
    <xdr:to>
      <xdr:col>24</xdr:col>
      <xdr:colOff>114300</xdr:colOff>
      <xdr:row>37</xdr:row>
      <xdr:rowOff>95250</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16527</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16510</xdr:rowOff>
    </xdr:from>
    <xdr:to>
      <xdr:col>20</xdr:col>
      <xdr:colOff>38100</xdr:colOff>
      <xdr:row>37</xdr:row>
      <xdr:rowOff>118110</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36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134637</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112332</xdr:rowOff>
    </xdr:from>
    <xdr:to>
      <xdr:col>15</xdr:col>
      <xdr:colOff>101600</xdr:colOff>
      <xdr:row>37</xdr:row>
      <xdr:rowOff>42482</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2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59009</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5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13272</xdr:rowOff>
    </xdr:from>
    <xdr:to>
      <xdr:col>10</xdr:col>
      <xdr:colOff>165100</xdr:colOff>
      <xdr:row>35</xdr:row>
      <xdr:rowOff>114872</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01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131399</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139002</xdr:rowOff>
    </xdr:from>
    <xdr:to>
      <xdr:col>6</xdr:col>
      <xdr:colOff>38100</xdr:colOff>
      <xdr:row>37</xdr:row>
      <xdr:rowOff>69152</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3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85679</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8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114740</xdr:rowOff>
    </xdr:from>
    <xdr:to>
      <xdr:col>24</xdr:col>
      <xdr:colOff>63500</xdr:colOff>
      <xdr:row>57</xdr:row>
      <xdr:rowOff>146957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7390"/>
          <a:ext cx="838200" cy="3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126980</xdr:rowOff>
    </xdr:from>
    <xdr:to>
      <xdr:col>19</xdr:col>
      <xdr:colOff>177800</xdr:colOff>
      <xdr:row>57</xdr:row>
      <xdr:rowOff>146957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9630"/>
          <a:ext cx="889000" cy="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31660</xdr:rowOff>
    </xdr:from>
    <xdr:to>
      <xdr:col>15</xdr:col>
      <xdr:colOff>50800</xdr:colOff>
      <xdr:row>57</xdr:row>
      <xdr:rowOff>126980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4310"/>
          <a:ext cx="889000" cy="9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92849</xdr:rowOff>
    </xdr:from>
    <xdr:to>
      <xdr:col>10</xdr:col>
      <xdr:colOff>114300</xdr:colOff>
      <xdr:row>57</xdr:row>
      <xdr:rowOff>31660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94049"/>
          <a:ext cx="889000" cy="1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63940</xdr:rowOff>
    </xdr:from>
    <xdr:to>
      <xdr:col>24</xdr:col>
      <xdr:colOff>114300</xdr:colOff>
      <xdr:row>57</xdr:row>
      <xdr:rowOff>165540</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8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86817</xdr:rowOff>
    </xdr:from>
    <xdr:ext cx="599010"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8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96157</xdr:rowOff>
    </xdr:from>
    <xdr:to>
      <xdr:col>20</xdr:col>
      <xdr:colOff>38100</xdr:colOff>
      <xdr:row>58</xdr:row>
      <xdr:rowOff>26307</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42834</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4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76180</xdr:rowOff>
    </xdr:from>
    <xdr:to>
      <xdr:col>15</xdr:col>
      <xdr:colOff>101600</xdr:colOff>
      <xdr:row>58</xdr:row>
      <xdr:rowOff>6330</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8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22857</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2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152310</xdr:rowOff>
    </xdr:from>
    <xdr:to>
      <xdr:col>10</xdr:col>
      <xdr:colOff>165100</xdr:colOff>
      <xdr:row>57</xdr:row>
      <xdr:rowOff>82460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7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98987</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28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42049</xdr:rowOff>
    </xdr:from>
    <xdr:to>
      <xdr:col>6</xdr:col>
      <xdr:colOff>38100</xdr:colOff>
      <xdr:row>56</xdr:row>
      <xdr:rowOff>143649</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6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160176</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18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7550</xdr:rowOff>
    </xdr:from>
    <xdr:to>
      <xdr:col>24</xdr:col>
      <xdr:colOff>63500</xdr:colOff>
      <xdr:row>77</xdr:row>
      <xdr:rowOff>10906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9200"/>
          <a:ext cx="838200" cy="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10906</xdr:rowOff>
    </xdr:from>
    <xdr:to>
      <xdr:col>19</xdr:col>
      <xdr:colOff>177800</xdr:colOff>
      <xdr:row>77</xdr:row>
      <xdr:rowOff>61418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2556"/>
          <a:ext cx="889000" cy="5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33466</xdr:rowOff>
    </xdr:from>
    <xdr:to>
      <xdr:col>15</xdr:col>
      <xdr:colOff>50800</xdr:colOff>
      <xdr:row>77</xdr:row>
      <xdr:rowOff>61418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35116"/>
          <a:ext cx="889000" cy="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33466</xdr:rowOff>
    </xdr:from>
    <xdr:to>
      <xdr:col>10</xdr:col>
      <xdr:colOff>114300</xdr:colOff>
      <xdr:row>77</xdr:row>
      <xdr:rowOff>116360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35116"/>
          <a:ext cx="889000" cy="8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128200</xdr:rowOff>
    </xdr:from>
    <xdr:to>
      <xdr:col>24</xdr:col>
      <xdr:colOff>114300</xdr:colOff>
      <xdr:row>77</xdr:row>
      <xdr:rowOff>58350</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4584700" y="131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151077</xdr:rowOff>
    </xdr:from>
    <xdr:ext cx="599010" cy="259045"/>
    <xdr:sp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9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131556</xdr:rowOff>
    </xdr:from>
    <xdr:to>
      <xdr:col>20</xdr:col>
      <xdr:colOff>38100</xdr:colOff>
      <xdr:row>77</xdr:row>
      <xdr:rowOff>61706</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3746500" y="1316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78234</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10618</xdr:rowOff>
    </xdr:from>
    <xdr:to>
      <xdr:col>15</xdr:col>
      <xdr:colOff>101600</xdr:colOff>
      <xdr:row>77</xdr:row>
      <xdr:rowOff>112218</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2857500" y="1321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128745</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8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154116</xdr:rowOff>
    </xdr:from>
    <xdr:to>
      <xdr:col>10</xdr:col>
      <xdr:colOff>165100</xdr:colOff>
      <xdr:row>77</xdr:row>
      <xdr:rowOff>84266</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968500" y="1318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100793</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5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65560</xdr:rowOff>
    </xdr:from>
    <xdr:to>
      <xdr:col>6</xdr:col>
      <xdr:colOff>38100</xdr:colOff>
      <xdr:row>77</xdr:row>
      <xdr:rowOff>167160</xdr:rowOff>
    </xdr:to>
    <xdr:sp textlink="">
      <xdr:nvSpPr>
        <xdr:cNvPr id="205" name="楕円 204">
          <a:extLst>
            <a:ext uri="{FF2B5EF4-FFF2-40B4-BE49-F238E27FC236}">
              <a16:creationId xmlns:a16="http://schemas.microsoft.com/office/drawing/2014/main" id="{00000000-0008-0000-0700-0000CD000000}"/>
            </a:ext>
          </a:extLst>
        </xdr:cNvPr>
        <xdr:cNvSpPr/>
      </xdr:nvSpPr>
      <xdr:spPr>
        <a:xfrm>
          <a:off x="1079500" y="1326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12237</xdr:rowOff>
    </xdr:from>
    <xdr:ext cx="599010" cy="259045"/>
    <xdr:sp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42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61573</xdr:rowOff>
    </xdr:from>
    <xdr:to>
      <xdr:col>24</xdr:col>
      <xdr:colOff>63500</xdr:colOff>
      <xdr:row>99</xdr:row>
      <xdr:rowOff>71445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35123"/>
          <a:ext cx="838200" cy="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61573</xdr:rowOff>
    </xdr:from>
    <xdr:to>
      <xdr:col>19</xdr:col>
      <xdr:colOff>177800</xdr:colOff>
      <xdr:row>99</xdr:row>
      <xdr:rowOff>81307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35123"/>
          <a:ext cx="889000" cy="1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81307</xdr:rowOff>
    </xdr:from>
    <xdr:to>
      <xdr:col>15</xdr:col>
      <xdr:colOff>50800</xdr:colOff>
      <xdr:row>99</xdr:row>
      <xdr:rowOff>83593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485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83593</xdr:rowOff>
    </xdr:from>
    <xdr:to>
      <xdr:col>10</xdr:col>
      <xdr:colOff>114300</xdr:colOff>
      <xdr:row>99</xdr:row>
      <xdr:rowOff>85773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7143"/>
          <a:ext cx="889000" cy="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20645</xdr:rowOff>
    </xdr:from>
    <xdr:to>
      <xdr:col>24</xdr:col>
      <xdr:colOff>114300</xdr:colOff>
      <xdr:row>99</xdr:row>
      <xdr:rowOff>122245</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4584700" y="169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151472</xdr:rowOff>
    </xdr:from>
    <xdr:ext cx="534377" cy="259045"/>
    <xdr:sp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10773</xdr:rowOff>
    </xdr:from>
    <xdr:to>
      <xdr:col>20</xdr:col>
      <xdr:colOff>38100</xdr:colOff>
      <xdr:row>99</xdr:row>
      <xdr:rowOff>112373</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3746500" y="169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128900</xdr:rowOff>
    </xdr:from>
    <xdr:ext cx="599010"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5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30507</xdr:rowOff>
    </xdr:from>
    <xdr:to>
      <xdr:col>15</xdr:col>
      <xdr:colOff>101600</xdr:colOff>
      <xdr:row>99</xdr:row>
      <xdr:rowOff>132107</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2857500" y="1700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123234</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32793</xdr:rowOff>
    </xdr:from>
    <xdr:to>
      <xdr:col>10</xdr:col>
      <xdr:colOff>165100</xdr:colOff>
      <xdr:row>99</xdr:row>
      <xdr:rowOff>134393</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968500" y="170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125520</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34973</xdr:rowOff>
    </xdr:from>
    <xdr:to>
      <xdr:col>6</xdr:col>
      <xdr:colOff>38100</xdr:colOff>
      <xdr:row>99</xdr:row>
      <xdr:rowOff>136573</xdr:rowOff>
    </xdr:to>
    <xdr:sp textlink="">
      <xdr:nvSpPr>
        <xdr:cNvPr id="264" name="楕円 263">
          <a:extLst>
            <a:ext uri="{FF2B5EF4-FFF2-40B4-BE49-F238E27FC236}">
              <a16:creationId xmlns:a16="http://schemas.microsoft.com/office/drawing/2014/main" id="{00000000-0008-0000-0700-000008010000}"/>
            </a:ext>
          </a:extLst>
        </xdr:cNvPr>
        <xdr:cNvSpPr/>
      </xdr:nvSpPr>
      <xdr:spPr>
        <a:xfrm>
          <a:off x="1079500" y="1700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127700</xdr:rowOff>
    </xdr:from>
    <xdr:ext cx="534377" cy="259045"/>
    <xdr:sp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94633</xdr:rowOff>
    </xdr:from>
    <xdr:to>
      <xdr:col>55</xdr:col>
      <xdr:colOff>0</xdr:colOff>
      <xdr:row>38</xdr:row>
      <xdr:rowOff>12664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38283"/>
          <a:ext cx="838200" cy="8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123045</xdr:rowOff>
    </xdr:from>
    <xdr:to>
      <xdr:col>50</xdr:col>
      <xdr:colOff>114300</xdr:colOff>
      <xdr:row>38</xdr:row>
      <xdr:rowOff>12664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466695"/>
          <a:ext cx="8890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19848</xdr:rowOff>
    </xdr:from>
    <xdr:to>
      <xdr:col>45</xdr:col>
      <xdr:colOff>177800</xdr:colOff>
      <xdr:row>37</xdr:row>
      <xdr:rowOff>123045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363498"/>
          <a:ext cx="889000" cy="10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19848</xdr:rowOff>
    </xdr:from>
    <xdr:to>
      <xdr:col>41</xdr:col>
      <xdr:colOff>50800</xdr:colOff>
      <xdr:row>37</xdr:row>
      <xdr:rowOff>63282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36349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43833</xdr:rowOff>
    </xdr:from>
    <xdr:to>
      <xdr:col>55</xdr:col>
      <xdr:colOff>50800</xdr:colOff>
      <xdr:row>37</xdr:row>
      <xdr:rowOff>145433</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10426700" y="638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66710</xdr:rowOff>
    </xdr:from>
    <xdr:ext cx="469744" cy="259045"/>
    <xdr:sp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2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133314</xdr:rowOff>
    </xdr:from>
    <xdr:to>
      <xdr:col>50</xdr:col>
      <xdr:colOff>165100</xdr:colOff>
      <xdr:row>38</xdr:row>
      <xdr:rowOff>63464</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9588500" y="647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54591</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69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72245</xdr:rowOff>
    </xdr:from>
    <xdr:to>
      <xdr:col>46</xdr:col>
      <xdr:colOff>38100</xdr:colOff>
      <xdr:row>38</xdr:row>
      <xdr:rowOff>2395</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8699500" y="64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18922</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191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140498</xdr:rowOff>
    </xdr:from>
    <xdr:to>
      <xdr:col>41</xdr:col>
      <xdr:colOff>101600</xdr:colOff>
      <xdr:row>37</xdr:row>
      <xdr:rowOff>70648</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7810500" y="63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87175</xdr:rowOff>
    </xdr:from>
    <xdr:ext cx="469744"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08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12482</xdr:rowOff>
    </xdr:from>
    <xdr:to>
      <xdr:col>36</xdr:col>
      <xdr:colOff>165100</xdr:colOff>
      <xdr:row>37</xdr:row>
      <xdr:rowOff>114082</xdr:rowOff>
    </xdr:to>
    <xdr:sp textlink="">
      <xdr:nvSpPr>
        <xdr:cNvPr id="323" name="楕円 322">
          <a:extLst>
            <a:ext uri="{FF2B5EF4-FFF2-40B4-BE49-F238E27FC236}">
              <a16:creationId xmlns:a16="http://schemas.microsoft.com/office/drawing/2014/main" id="{00000000-0008-0000-0700-000043010000}"/>
            </a:ext>
          </a:extLst>
        </xdr:cNvPr>
        <xdr:cNvSpPr/>
      </xdr:nvSpPr>
      <xdr:spPr>
        <a:xfrm>
          <a:off x="6921500" y="63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130609</xdr:rowOff>
    </xdr:from>
    <xdr:ext cx="469744" cy="259045"/>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1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20638</xdr:rowOff>
    </xdr:from>
    <xdr:to>
      <xdr:col>55</xdr:col>
      <xdr:colOff>0</xdr:colOff>
      <xdr:row>56</xdr:row>
      <xdr:rowOff>123063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21838"/>
          <a:ext cx="838200" cy="10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119761</xdr:rowOff>
    </xdr:from>
    <xdr:to>
      <xdr:col>50</xdr:col>
      <xdr:colOff>114300</xdr:colOff>
      <xdr:row>56</xdr:row>
      <xdr:rowOff>20638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549511"/>
          <a:ext cx="889000" cy="7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119761</xdr:rowOff>
    </xdr:from>
    <xdr:to>
      <xdr:col>45</xdr:col>
      <xdr:colOff>177800</xdr:colOff>
      <xdr:row>56</xdr:row>
      <xdr:rowOff>78422</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49511"/>
          <a:ext cx="889000" cy="13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16688</xdr:rowOff>
    </xdr:from>
    <xdr:to>
      <xdr:col>41</xdr:col>
      <xdr:colOff>50800</xdr:colOff>
      <xdr:row>56</xdr:row>
      <xdr:rowOff>78422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617888"/>
          <a:ext cx="889000" cy="6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72263</xdr:rowOff>
    </xdr:from>
    <xdr:to>
      <xdr:col>55</xdr:col>
      <xdr:colOff>50800</xdr:colOff>
      <xdr:row>57</xdr:row>
      <xdr:rowOff>2413</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10426700" y="96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50690</xdr:rowOff>
    </xdr:from>
    <xdr:ext cx="534377" cy="259045"/>
    <xdr:sp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5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141288</xdr:rowOff>
    </xdr:from>
    <xdr:to>
      <xdr:col>50</xdr:col>
      <xdr:colOff>165100</xdr:colOff>
      <xdr:row>56</xdr:row>
      <xdr:rowOff>71438</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9588500" y="95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87965</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34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68961</xdr:rowOff>
    </xdr:from>
    <xdr:to>
      <xdr:col>46</xdr:col>
      <xdr:colOff>38100</xdr:colOff>
      <xdr:row>55</xdr:row>
      <xdr:rowOff>170561</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8699500" y="949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15638</xdr:rowOff>
    </xdr:from>
    <xdr:ext cx="534377"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7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27622</xdr:rowOff>
    </xdr:from>
    <xdr:to>
      <xdr:col>41</xdr:col>
      <xdr:colOff>101600</xdr:colOff>
      <xdr:row>56</xdr:row>
      <xdr:rowOff>129222</xdr:rowOff>
    </xdr:to>
    <xdr:sp textlink="">
      <xdr:nvSpPr>
        <xdr:cNvPr id="378" name="楕円 377">
          <a:extLst>
            <a:ext uri="{FF2B5EF4-FFF2-40B4-BE49-F238E27FC236}">
              <a16:creationId xmlns:a16="http://schemas.microsoft.com/office/drawing/2014/main" id="{00000000-0008-0000-0700-00007A010000}"/>
            </a:ext>
          </a:extLst>
        </xdr:cNvPr>
        <xdr:cNvSpPr/>
      </xdr:nvSpPr>
      <xdr:spPr>
        <a:xfrm>
          <a:off x="7810500" y="96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120349</xdr:rowOff>
    </xdr:from>
    <xdr:ext cx="534377"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137338</xdr:rowOff>
    </xdr:from>
    <xdr:to>
      <xdr:col>36</xdr:col>
      <xdr:colOff>165100</xdr:colOff>
      <xdr:row>56</xdr:row>
      <xdr:rowOff>67488</xdr:rowOff>
    </xdr:to>
    <xdr:sp textlink="">
      <xdr:nvSpPr>
        <xdr:cNvPr id="380" name="楕円 379">
          <a:extLst>
            <a:ext uri="{FF2B5EF4-FFF2-40B4-BE49-F238E27FC236}">
              <a16:creationId xmlns:a16="http://schemas.microsoft.com/office/drawing/2014/main" id="{00000000-0008-0000-0700-00007C010000}"/>
            </a:ext>
          </a:extLst>
        </xdr:cNvPr>
        <xdr:cNvSpPr/>
      </xdr:nvSpPr>
      <xdr:spPr>
        <a:xfrm>
          <a:off x="6921500" y="95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84015</xdr:rowOff>
    </xdr:from>
    <xdr:ext cx="534377" cy="259045"/>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81558</xdr:rowOff>
    </xdr:from>
    <xdr:to>
      <xdr:col>55</xdr:col>
      <xdr:colOff>0</xdr:colOff>
      <xdr:row>78</xdr:row>
      <xdr:rowOff>87525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54658"/>
          <a:ext cx="8382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154294</xdr:rowOff>
    </xdr:from>
    <xdr:to>
      <xdr:col>50</xdr:col>
      <xdr:colOff>114300</xdr:colOff>
      <xdr:row>78</xdr:row>
      <xdr:rowOff>81558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5944"/>
          <a:ext cx="889000" cy="9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154294</xdr:rowOff>
    </xdr:from>
    <xdr:to>
      <xdr:col>45</xdr:col>
      <xdr:colOff>177800</xdr:colOff>
      <xdr:row>78</xdr:row>
      <xdr:rowOff>41557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55944"/>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41557</xdr:rowOff>
    </xdr:from>
    <xdr:to>
      <xdr:col>41</xdr:col>
      <xdr:colOff>50800</xdr:colOff>
      <xdr:row>78</xdr:row>
      <xdr:rowOff>45521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14657"/>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36725</xdr:rowOff>
    </xdr:from>
    <xdr:to>
      <xdr:col>55</xdr:col>
      <xdr:colOff>50800</xdr:colOff>
      <xdr:row>78</xdr:row>
      <xdr:rowOff>138325</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10426700" y="13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123102</xdr:rowOff>
    </xdr:from>
    <xdr:ext cx="534377" cy="259045"/>
    <xdr:sp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30758</xdr:rowOff>
    </xdr:from>
    <xdr:to>
      <xdr:col>50</xdr:col>
      <xdr:colOff>165100</xdr:colOff>
      <xdr:row>78</xdr:row>
      <xdr:rowOff>132358</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9588500" y="1340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123485</xdr:rowOff>
    </xdr:from>
    <xdr:ext cx="534377"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103494</xdr:rowOff>
    </xdr:from>
    <xdr:to>
      <xdr:col>46</xdr:col>
      <xdr:colOff>38100</xdr:colOff>
      <xdr:row>78</xdr:row>
      <xdr:rowOff>33644</xdr:rowOff>
    </xdr:to>
    <xdr:sp textlink="">
      <xdr:nvSpPr>
        <xdr:cNvPr id="431" name="楕円 430">
          <a:extLst>
            <a:ext uri="{FF2B5EF4-FFF2-40B4-BE49-F238E27FC236}">
              <a16:creationId xmlns:a16="http://schemas.microsoft.com/office/drawing/2014/main" id="{00000000-0008-0000-0700-0000AF010000}"/>
            </a:ext>
          </a:extLst>
        </xdr:cNvPr>
        <xdr:cNvSpPr/>
      </xdr:nvSpPr>
      <xdr:spPr>
        <a:xfrm>
          <a:off x="8699500" y="1330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50171</xdr:rowOff>
    </xdr:from>
    <xdr:ext cx="534377" cy="259045"/>
    <xdr:sp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8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162207</xdr:rowOff>
    </xdr:from>
    <xdr:to>
      <xdr:col>41</xdr:col>
      <xdr:colOff>101600</xdr:colOff>
      <xdr:row>78</xdr:row>
      <xdr:rowOff>92357</xdr:rowOff>
    </xdr:to>
    <xdr:sp textlink="">
      <xdr:nvSpPr>
        <xdr:cNvPr id="433" name="楕円 432">
          <a:extLst>
            <a:ext uri="{FF2B5EF4-FFF2-40B4-BE49-F238E27FC236}">
              <a16:creationId xmlns:a16="http://schemas.microsoft.com/office/drawing/2014/main" id="{00000000-0008-0000-0700-0000B1010000}"/>
            </a:ext>
          </a:extLst>
        </xdr:cNvPr>
        <xdr:cNvSpPr/>
      </xdr:nvSpPr>
      <xdr:spPr>
        <a:xfrm>
          <a:off x="7810500" y="1336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83484</xdr:rowOff>
    </xdr:from>
    <xdr:ext cx="534377" cy="259045"/>
    <xdr:sp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166171</xdr:rowOff>
    </xdr:from>
    <xdr:to>
      <xdr:col>36</xdr:col>
      <xdr:colOff>165100</xdr:colOff>
      <xdr:row>78</xdr:row>
      <xdr:rowOff>96321</xdr:rowOff>
    </xdr:to>
    <xdr:sp textlink="">
      <xdr:nvSpPr>
        <xdr:cNvPr id="435" name="楕円 434">
          <a:extLst>
            <a:ext uri="{FF2B5EF4-FFF2-40B4-BE49-F238E27FC236}">
              <a16:creationId xmlns:a16="http://schemas.microsoft.com/office/drawing/2014/main" id="{00000000-0008-0000-0700-0000B3010000}"/>
            </a:ext>
          </a:extLst>
        </xdr:cNvPr>
        <xdr:cNvSpPr/>
      </xdr:nvSpPr>
      <xdr:spPr>
        <a:xfrm>
          <a:off x="6921500" y="1336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87448</xdr:rowOff>
    </xdr:from>
    <xdr:ext cx="534377"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164373</xdr:rowOff>
    </xdr:from>
    <xdr:to>
      <xdr:col>55</xdr:col>
      <xdr:colOff>0</xdr:colOff>
      <xdr:row>96</xdr:row>
      <xdr:rowOff>114515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452123"/>
          <a:ext cx="838200" cy="12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164373</xdr:rowOff>
    </xdr:from>
    <xdr:to>
      <xdr:col>50</xdr:col>
      <xdr:colOff>114300</xdr:colOff>
      <xdr:row>96</xdr:row>
      <xdr:rowOff>66632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52123"/>
          <a:ext cx="889000" cy="7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66632</xdr:rowOff>
    </xdr:from>
    <xdr:to>
      <xdr:col>45</xdr:col>
      <xdr:colOff>177800</xdr:colOff>
      <xdr:row>96</xdr:row>
      <xdr:rowOff>128834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525832"/>
          <a:ext cx="889000" cy="6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128834</xdr:rowOff>
    </xdr:from>
    <xdr:to>
      <xdr:col>41</xdr:col>
      <xdr:colOff>50800</xdr:colOff>
      <xdr:row>96</xdr:row>
      <xdr:rowOff>168847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88034"/>
          <a:ext cx="889000" cy="4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63715</xdr:rowOff>
    </xdr:from>
    <xdr:to>
      <xdr:col>55</xdr:col>
      <xdr:colOff>50800</xdr:colOff>
      <xdr:row>96</xdr:row>
      <xdr:rowOff>165315</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10426700" y="165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42142</xdr:rowOff>
    </xdr:from>
    <xdr:ext cx="534377" cy="259045"/>
    <xdr:sp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0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113573</xdr:rowOff>
    </xdr:from>
    <xdr:to>
      <xdr:col>50</xdr:col>
      <xdr:colOff>165100</xdr:colOff>
      <xdr:row>96</xdr:row>
      <xdr:rowOff>43723</xdr:rowOff>
    </xdr:to>
    <xdr:sp textlink="">
      <xdr:nvSpPr>
        <xdr:cNvPr id="486" name="楕円 485">
          <a:extLst>
            <a:ext uri="{FF2B5EF4-FFF2-40B4-BE49-F238E27FC236}">
              <a16:creationId xmlns:a16="http://schemas.microsoft.com/office/drawing/2014/main" id="{00000000-0008-0000-0700-0000E6010000}"/>
            </a:ext>
          </a:extLst>
        </xdr:cNvPr>
        <xdr:cNvSpPr/>
      </xdr:nvSpPr>
      <xdr:spPr>
        <a:xfrm>
          <a:off x="9588500" y="1640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60250</xdr:rowOff>
    </xdr:from>
    <xdr:ext cx="534377" cy="259045"/>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7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15832</xdr:rowOff>
    </xdr:from>
    <xdr:to>
      <xdr:col>46</xdr:col>
      <xdr:colOff>38100</xdr:colOff>
      <xdr:row>96</xdr:row>
      <xdr:rowOff>117432</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8699500" y="1647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133959</xdr:rowOff>
    </xdr:from>
    <xdr:ext cx="534377" cy="259045"/>
    <xdr:sp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5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78034</xdr:rowOff>
    </xdr:from>
    <xdr:to>
      <xdr:col>41</xdr:col>
      <xdr:colOff>101600</xdr:colOff>
      <xdr:row>97</xdr:row>
      <xdr:rowOff>8184</xdr:rowOff>
    </xdr:to>
    <xdr:sp textlink="">
      <xdr:nvSpPr>
        <xdr:cNvPr id="490" name="楕円 489">
          <a:extLst>
            <a:ext uri="{FF2B5EF4-FFF2-40B4-BE49-F238E27FC236}">
              <a16:creationId xmlns:a16="http://schemas.microsoft.com/office/drawing/2014/main" id="{00000000-0008-0000-0700-0000EA010000}"/>
            </a:ext>
          </a:extLst>
        </xdr:cNvPr>
        <xdr:cNvSpPr/>
      </xdr:nvSpPr>
      <xdr:spPr>
        <a:xfrm>
          <a:off x="7810500" y="1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170761</xdr:rowOff>
    </xdr:from>
    <xdr:ext cx="534377" cy="259045"/>
    <xdr:sp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2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118047</xdr:rowOff>
    </xdr:from>
    <xdr:to>
      <xdr:col>36</xdr:col>
      <xdr:colOff>165100</xdr:colOff>
      <xdr:row>97</xdr:row>
      <xdr:rowOff>48197</xdr:rowOff>
    </xdr:to>
    <xdr:sp textlink="">
      <xdr:nvSpPr>
        <xdr:cNvPr id="492" name="楕円 491">
          <a:extLst>
            <a:ext uri="{FF2B5EF4-FFF2-40B4-BE49-F238E27FC236}">
              <a16:creationId xmlns:a16="http://schemas.microsoft.com/office/drawing/2014/main" id="{00000000-0008-0000-0700-0000EC010000}"/>
            </a:ext>
          </a:extLst>
        </xdr:cNvPr>
        <xdr:cNvSpPr/>
      </xdr:nvSpPr>
      <xdr:spPr>
        <a:xfrm>
          <a:off x="6921500" y="165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39324</xdr:rowOff>
    </xdr:from>
    <xdr:ext cx="534377" cy="259045"/>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151001</xdr:rowOff>
    </xdr:from>
    <xdr:to>
      <xdr:col>85</xdr:col>
      <xdr:colOff>127000</xdr:colOff>
      <xdr:row>37</xdr:row>
      <xdr:rowOff>163088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94651"/>
          <a:ext cx="838200" cy="1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151001</xdr:rowOff>
    </xdr:from>
    <xdr:to>
      <xdr:col>81</xdr:col>
      <xdr:colOff>50800</xdr:colOff>
      <xdr:row>37</xdr:row>
      <xdr:rowOff>151644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4651"/>
          <a:ext cx="889000" cy="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148973</xdr:rowOff>
    </xdr:from>
    <xdr:to>
      <xdr:col>76</xdr:col>
      <xdr:colOff>114300</xdr:colOff>
      <xdr:row>37</xdr:row>
      <xdr:rowOff>151644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92623"/>
          <a:ext cx="889000" cy="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148973</xdr:rowOff>
    </xdr:from>
    <xdr:to>
      <xdr:col>71</xdr:col>
      <xdr:colOff>177800</xdr:colOff>
      <xdr:row>37</xdr:row>
      <xdr:rowOff>151130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92623"/>
          <a:ext cx="889000" cy="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112288</xdr:rowOff>
    </xdr:from>
    <xdr:to>
      <xdr:col>85</xdr:col>
      <xdr:colOff>177800</xdr:colOff>
      <xdr:row>38</xdr:row>
      <xdr:rowOff>42438</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6268700" y="645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90715</xdr:rowOff>
    </xdr:from>
    <xdr:ext cx="534377" cy="259045"/>
    <xdr:sp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3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100201</xdr:rowOff>
    </xdr:from>
    <xdr:to>
      <xdr:col>81</xdr:col>
      <xdr:colOff>101600</xdr:colOff>
      <xdr:row>38</xdr:row>
      <xdr:rowOff>30352</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5430500" y="64438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21479</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100844</xdr:rowOff>
    </xdr:from>
    <xdr:to>
      <xdr:col>76</xdr:col>
      <xdr:colOff>165100</xdr:colOff>
      <xdr:row>38</xdr:row>
      <xdr:rowOff>30994</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4541500" y="644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22121</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98173</xdr:rowOff>
    </xdr:from>
    <xdr:to>
      <xdr:col>72</xdr:col>
      <xdr:colOff>38100</xdr:colOff>
      <xdr:row>38</xdr:row>
      <xdr:rowOff>28322</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3652500" y="64418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19449</xdr:rowOff>
    </xdr:from>
    <xdr:ext cx="534377"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3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100330</xdr:rowOff>
    </xdr:from>
    <xdr:to>
      <xdr:col>67</xdr:col>
      <xdr:colOff>101600</xdr:colOff>
      <xdr:row>38</xdr:row>
      <xdr:rowOff>30480</xdr:rowOff>
    </xdr:to>
    <xdr:sp textlink="">
      <xdr:nvSpPr>
        <xdr:cNvPr id="553" name="楕円 552">
          <a:extLst>
            <a:ext uri="{FF2B5EF4-FFF2-40B4-BE49-F238E27FC236}">
              <a16:creationId xmlns:a16="http://schemas.microsoft.com/office/drawing/2014/main" id="{00000000-0008-0000-0700-000029020000}"/>
            </a:ext>
          </a:extLst>
        </xdr:cNvPr>
        <xdr:cNvSpPr/>
      </xdr:nvSpPr>
      <xdr:spPr>
        <a:xfrm>
          <a:off x="12763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21607</xdr:rowOff>
    </xdr:from>
    <xdr:ext cx="534377"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3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85896</xdr:rowOff>
    </xdr:from>
    <xdr:to>
      <xdr:col>85</xdr:col>
      <xdr:colOff>127000</xdr:colOff>
      <xdr:row>56</xdr:row>
      <xdr:rowOff>128194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87096"/>
          <a:ext cx="838200" cy="4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85896</xdr:rowOff>
    </xdr:from>
    <xdr:to>
      <xdr:col>81</xdr:col>
      <xdr:colOff>50800</xdr:colOff>
      <xdr:row>56</xdr:row>
      <xdr:rowOff>162027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87096"/>
          <a:ext cx="889000" cy="7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73452</xdr:rowOff>
    </xdr:from>
    <xdr:to>
      <xdr:col>76</xdr:col>
      <xdr:colOff>114300</xdr:colOff>
      <xdr:row>56</xdr:row>
      <xdr:rowOff>162027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74652"/>
          <a:ext cx="889000" cy="8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59027</xdr:rowOff>
    </xdr:from>
    <xdr:to>
      <xdr:col>71</xdr:col>
      <xdr:colOff>177800</xdr:colOff>
      <xdr:row>56</xdr:row>
      <xdr:rowOff>73452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60227"/>
          <a:ext cx="889000" cy="1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77394</xdr:rowOff>
    </xdr:from>
    <xdr:to>
      <xdr:col>85</xdr:col>
      <xdr:colOff>177800</xdr:colOff>
      <xdr:row>57</xdr:row>
      <xdr:rowOff>7544</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6268700" y="96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55821</xdr:rowOff>
    </xdr:from>
    <xdr:ext cx="534377" cy="259045"/>
    <xdr:sp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35096</xdr:rowOff>
    </xdr:from>
    <xdr:to>
      <xdr:col>81</xdr:col>
      <xdr:colOff>101600</xdr:colOff>
      <xdr:row>56</xdr:row>
      <xdr:rowOff>136696</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5430500" y="963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127823</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2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111227</xdr:rowOff>
    </xdr:from>
    <xdr:to>
      <xdr:col>76</xdr:col>
      <xdr:colOff>165100</xdr:colOff>
      <xdr:row>57</xdr:row>
      <xdr:rowOff>41377</xdr:rowOff>
    </xdr:to>
    <xdr:sp textlink="">
      <xdr:nvSpPr>
        <xdr:cNvPr id="606" name="楕円 605">
          <a:extLst>
            <a:ext uri="{FF2B5EF4-FFF2-40B4-BE49-F238E27FC236}">
              <a16:creationId xmlns:a16="http://schemas.microsoft.com/office/drawing/2014/main" id="{00000000-0008-0000-0700-00005E020000}"/>
            </a:ext>
          </a:extLst>
        </xdr:cNvPr>
        <xdr:cNvSpPr/>
      </xdr:nvSpPr>
      <xdr:spPr>
        <a:xfrm>
          <a:off x="14541500" y="971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32504</xdr:rowOff>
    </xdr:from>
    <xdr:ext cx="534377"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22652</xdr:rowOff>
    </xdr:from>
    <xdr:to>
      <xdr:col>72</xdr:col>
      <xdr:colOff>38100</xdr:colOff>
      <xdr:row>56</xdr:row>
      <xdr:rowOff>124252</xdr:rowOff>
    </xdr:to>
    <xdr:sp textlink="">
      <xdr:nvSpPr>
        <xdr:cNvPr id="608" name="楕円 607">
          <a:extLst>
            <a:ext uri="{FF2B5EF4-FFF2-40B4-BE49-F238E27FC236}">
              <a16:creationId xmlns:a16="http://schemas.microsoft.com/office/drawing/2014/main" id="{00000000-0008-0000-0700-000060020000}"/>
            </a:ext>
          </a:extLst>
        </xdr:cNvPr>
        <xdr:cNvSpPr/>
      </xdr:nvSpPr>
      <xdr:spPr>
        <a:xfrm>
          <a:off x="13652500" y="96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115379</xdr:rowOff>
    </xdr:from>
    <xdr:ext cx="534377"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1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8227</xdr:rowOff>
    </xdr:from>
    <xdr:to>
      <xdr:col>67</xdr:col>
      <xdr:colOff>101600</xdr:colOff>
      <xdr:row>56</xdr:row>
      <xdr:rowOff>109827</xdr:rowOff>
    </xdr:to>
    <xdr:sp textlink="">
      <xdr:nvSpPr>
        <xdr:cNvPr id="610" name="楕円 609">
          <a:extLst>
            <a:ext uri="{FF2B5EF4-FFF2-40B4-BE49-F238E27FC236}">
              <a16:creationId xmlns:a16="http://schemas.microsoft.com/office/drawing/2014/main" id="{00000000-0008-0000-0700-000062020000}"/>
            </a:ext>
          </a:extLst>
        </xdr:cNvPr>
        <xdr:cNvSpPr/>
      </xdr:nvSpPr>
      <xdr:spPr>
        <a:xfrm>
          <a:off x="12763500" y="9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100954</xdr:rowOff>
    </xdr:from>
    <xdr:ext cx="534377"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0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73481</xdr:rowOff>
    </xdr:from>
    <xdr:to>
      <xdr:col>85</xdr:col>
      <xdr:colOff>127000</xdr:colOff>
      <xdr:row>79</xdr:row>
      <xdr:rowOff>96197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8031"/>
          <a:ext cx="838200" cy="2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91652</xdr:rowOff>
    </xdr:from>
    <xdr:to>
      <xdr:col>81</xdr:col>
      <xdr:colOff>50800</xdr:colOff>
      <xdr:row>79</xdr:row>
      <xdr:rowOff>96197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6202"/>
          <a:ext cx="8890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80392</xdr:rowOff>
    </xdr:from>
    <xdr:to>
      <xdr:col>76</xdr:col>
      <xdr:colOff>114300</xdr:colOff>
      <xdr:row>79</xdr:row>
      <xdr:rowOff>91652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4942"/>
          <a:ext cx="889000" cy="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80392</xdr:rowOff>
    </xdr:from>
    <xdr:to>
      <xdr:col>71</xdr:col>
      <xdr:colOff>177800</xdr:colOff>
      <xdr:row>79</xdr:row>
      <xdr:rowOff>82583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4942"/>
          <a:ext cx="8890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22681</xdr:rowOff>
    </xdr:from>
    <xdr:to>
      <xdr:col>85</xdr:col>
      <xdr:colOff>177800</xdr:colOff>
      <xdr:row>79</xdr:row>
      <xdr:rowOff>124281</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6268700" y="135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153508</xdr:rowOff>
    </xdr:from>
    <xdr:ext cx="469744" cy="259045"/>
    <xdr:sp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45397</xdr:rowOff>
    </xdr:from>
    <xdr:to>
      <xdr:col>81</xdr:col>
      <xdr:colOff>101600</xdr:colOff>
      <xdr:row>79</xdr:row>
      <xdr:rowOff>146997</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5430500" y="1358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138124</xdr:rowOff>
    </xdr:from>
    <xdr:ext cx="378565"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2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40852</xdr:rowOff>
    </xdr:from>
    <xdr:to>
      <xdr:col>76</xdr:col>
      <xdr:colOff>165100</xdr:colOff>
      <xdr:row>79</xdr:row>
      <xdr:rowOff>142452</xdr:rowOff>
    </xdr:to>
    <xdr:sp textlink="">
      <xdr:nvSpPr>
        <xdr:cNvPr id="665" name="楕円 664">
          <a:extLst>
            <a:ext uri="{FF2B5EF4-FFF2-40B4-BE49-F238E27FC236}">
              <a16:creationId xmlns:a16="http://schemas.microsoft.com/office/drawing/2014/main" id="{00000000-0008-0000-0700-000099020000}"/>
            </a:ext>
          </a:extLst>
        </xdr:cNvPr>
        <xdr:cNvSpPr/>
      </xdr:nvSpPr>
      <xdr:spPr>
        <a:xfrm>
          <a:off x="14541500" y="1358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133579</xdr:rowOff>
    </xdr:from>
    <xdr:ext cx="469744"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29592</xdr:rowOff>
    </xdr:from>
    <xdr:to>
      <xdr:col>72</xdr:col>
      <xdr:colOff>38100</xdr:colOff>
      <xdr:row>79</xdr:row>
      <xdr:rowOff>131192</xdr:rowOff>
    </xdr:to>
    <xdr:sp textlink="">
      <xdr:nvSpPr>
        <xdr:cNvPr id="667" name="楕円 666">
          <a:extLst>
            <a:ext uri="{FF2B5EF4-FFF2-40B4-BE49-F238E27FC236}">
              <a16:creationId xmlns:a16="http://schemas.microsoft.com/office/drawing/2014/main" id="{00000000-0008-0000-0700-00009B020000}"/>
            </a:ext>
          </a:extLst>
        </xdr:cNvPr>
        <xdr:cNvSpPr/>
      </xdr:nvSpPr>
      <xdr:spPr>
        <a:xfrm>
          <a:off x="13652500" y="135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122319</xdr:rowOff>
    </xdr:from>
    <xdr:ext cx="469744"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31783</xdr:rowOff>
    </xdr:from>
    <xdr:to>
      <xdr:col>67</xdr:col>
      <xdr:colOff>101600</xdr:colOff>
      <xdr:row>79</xdr:row>
      <xdr:rowOff>133383</xdr:rowOff>
    </xdr:to>
    <xdr:sp textlink="">
      <xdr:nvSpPr>
        <xdr:cNvPr id="669" name="楕円 668">
          <a:extLst>
            <a:ext uri="{FF2B5EF4-FFF2-40B4-BE49-F238E27FC236}">
              <a16:creationId xmlns:a16="http://schemas.microsoft.com/office/drawing/2014/main" id="{00000000-0008-0000-0700-00009D020000}"/>
            </a:ext>
          </a:extLst>
        </xdr:cNvPr>
        <xdr:cNvSpPr/>
      </xdr:nvSpPr>
      <xdr:spPr>
        <a:xfrm>
          <a:off x="12763500" y="135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124510</xdr:rowOff>
    </xdr:from>
    <xdr:ext cx="469744"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9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166911</xdr:rowOff>
    </xdr:from>
    <xdr:to>
      <xdr:col>85</xdr:col>
      <xdr:colOff>127000</xdr:colOff>
      <xdr:row>98</xdr:row>
      <xdr:rowOff>5457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7561"/>
          <a:ext cx="838200" cy="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5457</xdr:rowOff>
    </xdr:from>
    <xdr:to>
      <xdr:col>81</xdr:col>
      <xdr:colOff>50800</xdr:colOff>
      <xdr:row>98</xdr:row>
      <xdr:rowOff>16593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807557"/>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16593</xdr:rowOff>
    </xdr:from>
    <xdr:to>
      <xdr:col>76</xdr:col>
      <xdr:colOff>114300</xdr:colOff>
      <xdr:row>98</xdr:row>
      <xdr:rowOff>20709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18693"/>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18686</xdr:rowOff>
    </xdr:from>
    <xdr:to>
      <xdr:col>71</xdr:col>
      <xdr:colOff>177800</xdr:colOff>
      <xdr:row>98</xdr:row>
      <xdr:rowOff>20709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20786"/>
          <a:ext cx="889000"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116111</xdr:rowOff>
    </xdr:from>
    <xdr:to>
      <xdr:col>85</xdr:col>
      <xdr:colOff>177800</xdr:colOff>
      <xdr:row>98</xdr:row>
      <xdr:rowOff>46261</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6268700" y="167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126107</xdr:rowOff>
    </xdr:from>
    <xdr:to>
      <xdr:col>81</xdr:col>
      <xdr:colOff>101600</xdr:colOff>
      <xdr:row>98</xdr:row>
      <xdr:rowOff>56257</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5430500" y="167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47384</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137243</xdr:rowOff>
    </xdr:from>
    <xdr:to>
      <xdr:col>76</xdr:col>
      <xdr:colOff>165100</xdr:colOff>
      <xdr:row>98</xdr:row>
      <xdr:rowOff>67393</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4541500" y="167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58520</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141359</xdr:rowOff>
    </xdr:from>
    <xdr:to>
      <xdr:col>72</xdr:col>
      <xdr:colOff>38100</xdr:colOff>
      <xdr:row>98</xdr:row>
      <xdr:rowOff>71509</xdr:rowOff>
    </xdr:to>
    <xdr:sp textlink="">
      <xdr:nvSpPr>
        <xdr:cNvPr id="722" name="楕円 721">
          <a:extLst>
            <a:ext uri="{FF2B5EF4-FFF2-40B4-BE49-F238E27FC236}">
              <a16:creationId xmlns:a16="http://schemas.microsoft.com/office/drawing/2014/main" id="{00000000-0008-0000-0700-0000D2020000}"/>
            </a:ext>
          </a:extLst>
        </xdr:cNvPr>
        <xdr:cNvSpPr/>
      </xdr:nvSpPr>
      <xdr:spPr>
        <a:xfrm>
          <a:off x="13652500" y="167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62636</xdr:rowOff>
    </xdr:from>
    <xdr:ext cx="534377"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139336</xdr:rowOff>
    </xdr:from>
    <xdr:to>
      <xdr:col>67</xdr:col>
      <xdr:colOff>101600</xdr:colOff>
      <xdr:row>98</xdr:row>
      <xdr:rowOff>69486</xdr:rowOff>
    </xdr:to>
    <xdr:sp textlink="">
      <xdr:nvSpPr>
        <xdr:cNvPr id="724" name="楕円 723">
          <a:extLst>
            <a:ext uri="{FF2B5EF4-FFF2-40B4-BE49-F238E27FC236}">
              <a16:creationId xmlns:a16="http://schemas.microsoft.com/office/drawing/2014/main" id="{00000000-0008-0000-0700-0000D4020000}"/>
            </a:ext>
          </a:extLst>
        </xdr:cNvPr>
        <xdr:cNvSpPr/>
      </xdr:nvSpPr>
      <xdr:spPr>
        <a:xfrm>
          <a:off x="12763500" y="1676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60613</xdr:rowOff>
    </xdr:from>
    <xdr:ext cx="534377"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62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91</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515191"/>
          <a:ext cx="889000" cy="2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91</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515191"/>
          <a:ext cx="889000" cy="27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118109</xdr:rowOff>
    </xdr:from>
    <xdr:ext cx="378565"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804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53648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397298"/>
          <a:ext cx="889000" cy="38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118762</xdr:rowOff>
    </xdr:from>
    <xdr:ext cx="378565" cy="259045"/>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805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120741</xdr:rowOff>
    </xdr:from>
    <xdr:to>
      <xdr:col>107</xdr:col>
      <xdr:colOff>101600</xdr:colOff>
      <xdr:row>38</xdr:row>
      <xdr:rowOff>50891</xdr:rowOff>
    </xdr:to>
    <xdr:sp textlink="">
      <xdr:nvSpPr>
        <xdr:cNvPr id="779" name="楕円 778">
          <a:extLst>
            <a:ext uri="{FF2B5EF4-FFF2-40B4-BE49-F238E27FC236}">
              <a16:creationId xmlns:a16="http://schemas.microsoft.com/office/drawing/2014/main" id="{00000000-0008-0000-0700-00000B030000}"/>
            </a:ext>
          </a:extLst>
        </xdr:cNvPr>
        <xdr:cNvSpPr/>
      </xdr:nvSpPr>
      <xdr:spPr>
        <a:xfrm>
          <a:off x="20383500" y="64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67418</xdr:rowOff>
    </xdr:from>
    <xdr:ext cx="469744"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199428" y="623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2848</xdr:rowOff>
    </xdr:from>
    <xdr:to>
      <xdr:col>98</xdr:col>
      <xdr:colOff>38100</xdr:colOff>
      <xdr:row>37</xdr:row>
      <xdr:rowOff>104448</xdr:rowOff>
    </xdr:to>
    <xdr:sp textlink="">
      <xdr:nvSpPr>
        <xdr:cNvPr id="783" name="楕円 782">
          <a:extLst>
            <a:ext uri="{FF2B5EF4-FFF2-40B4-BE49-F238E27FC236}">
              <a16:creationId xmlns:a16="http://schemas.microsoft.com/office/drawing/2014/main" id="{00000000-0008-0000-0700-00000F030000}"/>
            </a:ext>
          </a:extLst>
        </xdr:cNvPr>
        <xdr:cNvSpPr/>
      </xdr:nvSpPr>
      <xdr:spPr>
        <a:xfrm>
          <a:off x="18605500" y="63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120975</xdr:rowOff>
    </xdr:from>
    <xdr:ext cx="469744"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21428" y="612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総務費の決算額全体はふるさと応援基金費の増や定額減税補足給付金事業の皆増等により前年度に比べ</a:t>
          </a:r>
          <a:r>
            <a:rPr kumimoji="1" lang="en-US" altLang="ja-JP" sz="1300">
              <a:latin typeface="ＭＳ Ｐゴシック" panose="020B0600070205080204" pitchFamily="50" charset="-128"/>
              <a:ea typeface="ＭＳ Ｐゴシック" panose="020B0600070205080204" pitchFamily="50" charset="-128"/>
            </a:rPr>
            <a:t>415,613</a:t>
          </a:r>
          <a:r>
            <a:rPr kumimoji="1" lang="ja-JP" altLang="en-US" sz="1300">
              <a:latin typeface="ＭＳ Ｐゴシック" panose="020B0600070205080204" pitchFamily="50" charset="-128"/>
              <a:ea typeface="ＭＳ Ｐゴシック" panose="020B0600070205080204" pitchFamily="50" charset="-128"/>
            </a:rPr>
            <a:t>千円増加し、住民一人当たりのコストも増加している。</a:t>
          </a:r>
        </a:p>
        <a:p>
          <a:r>
            <a:rPr kumimoji="1" lang="ja-JP" altLang="en-US" sz="1300">
              <a:latin typeface="ＭＳ Ｐゴシック" panose="020B0600070205080204" pitchFamily="50" charset="-128"/>
              <a:ea typeface="ＭＳ Ｐゴシック" panose="020B0600070205080204" pitchFamily="50" charset="-128"/>
            </a:rPr>
            <a:t>農林水産業費の決算額全体は太陽と鰹のまち「枕崎」ウォーターフロント拠点整備事業や食品産業の輸出向けＨＡＣＣＰ等対応施設整備緊急対策事業の皆減等により前年度に比べ</a:t>
          </a:r>
          <a:r>
            <a:rPr kumimoji="1" lang="en-US" altLang="ja-JP" sz="1300">
              <a:latin typeface="ＭＳ Ｐゴシック" panose="020B0600070205080204" pitchFamily="50" charset="-128"/>
              <a:ea typeface="ＭＳ Ｐゴシック" panose="020B0600070205080204" pitchFamily="50" charset="-128"/>
            </a:rPr>
            <a:t>166,691</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主な構成項目である民生費の決算額全体は住民税非課税世帯給付金給付事業や国県支出金等精算返納の減等により前年度に比べ</a:t>
          </a:r>
          <a:r>
            <a:rPr kumimoji="1" lang="en-US" altLang="ja-JP" sz="1300">
              <a:latin typeface="ＭＳ Ｐゴシック" panose="020B0600070205080204" pitchFamily="50" charset="-128"/>
              <a:ea typeface="ＭＳ Ｐゴシック" panose="020B0600070205080204" pitchFamily="50" charset="-128"/>
            </a:rPr>
            <a:t>58,742</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衛生費は南薩地区衛生管理組合負担金の減等により前年度に比べ</a:t>
          </a:r>
          <a:r>
            <a:rPr kumimoji="1" lang="en-US" altLang="ja-JP" sz="1300">
              <a:latin typeface="ＭＳ Ｐゴシック" panose="020B0600070205080204" pitchFamily="50" charset="-128"/>
              <a:ea typeface="ＭＳ Ｐゴシック" panose="020B0600070205080204" pitchFamily="50" charset="-128"/>
            </a:rPr>
            <a:t>609,777</a:t>
          </a:r>
          <a:r>
            <a:rPr kumimoji="1" lang="ja-JP" altLang="en-US" sz="1300">
              <a:latin typeface="ＭＳ Ｐゴシック" panose="020B0600070205080204" pitchFamily="50" charset="-128"/>
              <a:ea typeface="ＭＳ Ｐゴシック" panose="020B0600070205080204" pitchFamily="50" charset="-128"/>
            </a:rPr>
            <a:t>千円減少し、住民一人当たりのコストも減少している。</a:t>
          </a:r>
        </a:p>
        <a:p>
          <a:r>
            <a:rPr kumimoji="1" lang="ja-JP" altLang="en-US" sz="1300">
              <a:latin typeface="ＭＳ Ｐゴシック" panose="020B0600070205080204" pitchFamily="50" charset="-128"/>
              <a:ea typeface="ＭＳ Ｐゴシック" panose="020B0600070205080204" pitchFamily="50" charset="-128"/>
            </a:rPr>
            <a:t>人口減少に伴い住民一人当たりのコストは増加傾向にある中で、公債費については投資的経費の適切な選択と重点化により計画的な借入額の抑制を行うとともに、交付税措置率の高い財政運営上有利な地方債の活用や繰上償還に努めてきたため、類似団体平均より低い水準で推移しているが、現在整備を進めているごみ処理施設に係る借入額が多額となるため、今後、増加していくこと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財政調整基金残高の比率については、決算剰余金等による</a:t>
          </a:r>
          <a:r>
            <a:rPr kumimoji="1" lang="en-US" altLang="ja-JP" sz="1300">
              <a:latin typeface="ＭＳ ゴシック" pitchFamily="49" charset="-128"/>
              <a:ea typeface="ＭＳ ゴシック" pitchFamily="49" charset="-128"/>
            </a:rPr>
            <a:t>134,400</a:t>
          </a:r>
          <a:r>
            <a:rPr kumimoji="1" lang="ja-JP" altLang="en-US" sz="1300">
              <a:latin typeface="ＭＳ ゴシック" pitchFamily="49" charset="-128"/>
              <a:ea typeface="ＭＳ ゴシック" pitchFamily="49" charset="-128"/>
            </a:rPr>
            <a:t>千円の積立を行ったが、</a:t>
          </a:r>
          <a:r>
            <a:rPr kumimoji="1" lang="en-US" altLang="ja-JP" sz="1300">
              <a:latin typeface="ＭＳ ゴシック" pitchFamily="49" charset="-128"/>
              <a:ea typeface="ＭＳ ゴシック" pitchFamily="49" charset="-128"/>
            </a:rPr>
            <a:t>101,374</a:t>
          </a:r>
          <a:r>
            <a:rPr kumimoji="1" lang="ja-JP" altLang="en-US" sz="1300">
              <a:latin typeface="ＭＳ ゴシック" pitchFamily="49" charset="-128"/>
              <a:ea typeface="ＭＳ ゴシック" pitchFamily="49" charset="-128"/>
            </a:rPr>
            <a:t>千円の取り崩しを行ったことにより、前年度と同じになっている。</a:t>
          </a:r>
        </a:p>
        <a:p>
          <a:r>
            <a:rPr kumimoji="1" lang="ja-JP" altLang="en-US" sz="1300">
              <a:latin typeface="ＭＳ ゴシック" pitchFamily="49" charset="-128"/>
              <a:ea typeface="ＭＳ ゴシック" pitchFamily="49" charset="-128"/>
            </a:rPr>
            <a:t>　実質単年度収支については、前年度に比べ</a:t>
          </a:r>
          <a:r>
            <a:rPr kumimoji="1" lang="en-US" altLang="ja-JP" sz="1300">
              <a:latin typeface="ＭＳ ゴシック" pitchFamily="49" charset="-128"/>
              <a:ea typeface="ＭＳ ゴシック" pitchFamily="49" charset="-128"/>
            </a:rPr>
            <a:t>3.7</a:t>
          </a:r>
          <a:r>
            <a:rPr kumimoji="1" lang="ja-JP" altLang="en-US" sz="1300">
              <a:latin typeface="ＭＳ ゴシック" pitchFamily="49" charset="-128"/>
              <a:ea typeface="ＭＳ ゴシック" pitchFamily="49" charset="-128"/>
            </a:rPr>
            <a:t>ポイントの増となった。</a:t>
          </a:r>
        </a:p>
        <a:p>
          <a:r>
            <a:rPr kumimoji="1" lang="ja-JP" altLang="en-US" sz="1300">
              <a:latin typeface="ＭＳ ゴシック" pitchFamily="49" charset="-128"/>
              <a:ea typeface="ＭＳ ゴシック" pitchFamily="49" charset="-128"/>
            </a:rPr>
            <a:t>　持続可能な財政構造を維持していくため、財政計画では令和７年度末までに</a:t>
          </a:r>
          <a:r>
            <a:rPr kumimoji="1" lang="en-US" altLang="ja-JP" sz="1300">
              <a:latin typeface="ＭＳ ゴシック" pitchFamily="49" charset="-128"/>
              <a:ea typeface="ＭＳ ゴシック" pitchFamily="49" charset="-128"/>
            </a:rPr>
            <a:t>23</a:t>
          </a:r>
          <a:r>
            <a:rPr kumimoji="1" lang="ja-JP" altLang="en-US" sz="1300">
              <a:latin typeface="ＭＳ ゴシック" pitchFamily="49" charset="-128"/>
              <a:ea typeface="ＭＳ ゴシック" pitchFamily="49" charset="-128"/>
            </a:rPr>
            <a:t>億円を超える財政調整的な基金を確保していくこととしている。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国民健康保険特別会計については、平成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年度から平成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年度まで６年連続で赤字決算となっていたが、国民健康保険財政健全化行動計画に基づいた取組により、基準外繰出を行うことで平成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年度決算からは黒字となっている。基準外繰出額は年々、減少傾向にあるものの、依然として続けざるを得ない状況であるため、引き続き財政健全化を図っていく。</a:t>
          </a:r>
        </a:p>
        <a:p>
          <a:r>
            <a:rPr kumimoji="1" lang="ja-JP" altLang="en-US" sz="1400">
              <a:latin typeface="ＭＳ ゴシック" pitchFamily="49" charset="-128"/>
              <a:ea typeface="ＭＳ ゴシック" pitchFamily="49" charset="-128"/>
            </a:rPr>
            <a:t>　特別会計及び公営企業会計については黒字となっているが、特別会計等への繰出金が一般会計の財政状況に与える影響が大きいことから、引き続き歳入の確保に努めるとともに、歳出削減に努める。</a:t>
          </a:r>
        </a:p>
        <a:p>
          <a:r>
            <a:rPr kumimoji="1" lang="ja-JP" altLang="en-US" sz="1400">
              <a:latin typeface="ＭＳ ゴシック" pitchFamily="49" charset="-128"/>
              <a:ea typeface="ＭＳ ゴシック" pitchFamily="49" charset="-128"/>
            </a:rPr>
            <a:t>　なお、公共下水道事業会計については、令和元年度までは地方公営企業法非適用であったが、令和２年度から法適用となったため、令和元年度以前の公共下水道事業特別会計はその他会計（黒字）に計上さ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本市は水道・病院・下水道事業を実施していることから、公営企業債の元利償還金に対する繰出の負担が大きくなっている。</a:t>
          </a:r>
        </a:p>
        <a:p>
          <a:r>
            <a:rPr kumimoji="1" lang="ja-JP" altLang="en-US" sz="1300">
              <a:latin typeface="ＭＳ ゴシック" pitchFamily="49" charset="-128"/>
              <a:ea typeface="ＭＳ ゴシック" pitchFamily="49" charset="-128"/>
            </a:rPr>
            <a:t>　令和６年度決算については元利償還金が増加したことから、実質公債費比率の分子は増加した。</a:t>
          </a:r>
        </a:p>
        <a:p>
          <a:r>
            <a:rPr kumimoji="1" lang="ja-JP" altLang="en-US" sz="1300">
              <a:latin typeface="ＭＳ ゴシック" pitchFamily="49" charset="-128"/>
              <a:ea typeface="ＭＳ ゴシック" pitchFamily="49" charset="-128"/>
            </a:rPr>
            <a:t>　実質公債費比率は年々改善が図られているものの、ごみ処理施設に係る借入額が多額となることなどから、今後比率は上昇することが予想されるが、必要となる社会資本への投資を行いつつ、交付税措置率の高い有利な地方債の活用により実質的な公債費負担の軽減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減債基金残高のうち、実質公債比率の算定に用いる満期一括償還地方債の償還の財源として積み立てた額はない。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については、一般会計等に係る地方債の現在高や公営企業債等繰入見込額の増により増加した。</a:t>
          </a:r>
        </a:p>
        <a:p>
          <a:r>
            <a:rPr kumimoji="1" lang="ja-JP" altLang="en-US" sz="1300">
              <a:latin typeface="ＭＳ ゴシック" pitchFamily="49" charset="-128"/>
              <a:ea typeface="ＭＳ ゴシック" pitchFamily="49" charset="-128"/>
            </a:rPr>
            <a:t>　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については、基準財政需要額算入見込額の増や減債基金の増により増加した。</a:t>
          </a:r>
        </a:p>
        <a:p>
          <a:r>
            <a:rPr kumimoji="1" lang="ja-JP" altLang="en-US" sz="1300">
              <a:latin typeface="ＭＳ ゴシック" pitchFamily="49" charset="-128"/>
              <a:ea typeface="ＭＳ ゴシック" pitchFamily="49" charset="-128"/>
            </a:rPr>
            <a:t>　将来負担額（</a:t>
          </a:r>
          <a:r>
            <a:rPr kumimoji="1" lang="en-US" altLang="ja-JP" sz="1300">
              <a:latin typeface="ＭＳ ゴシック" pitchFamily="49" charset="-128"/>
              <a:ea typeface="ＭＳ ゴシック" pitchFamily="49" charset="-128"/>
            </a:rPr>
            <a:t>A)</a:t>
          </a:r>
          <a:r>
            <a:rPr kumimoji="1" lang="ja-JP" altLang="en-US" sz="1300">
              <a:latin typeface="ＭＳ ゴシック" pitchFamily="49" charset="-128"/>
              <a:ea typeface="ＭＳ ゴシック" pitchFamily="49" charset="-128"/>
            </a:rPr>
            <a:t>から充当可能財源等（</a:t>
          </a:r>
          <a:r>
            <a:rPr kumimoji="1" lang="en-US" altLang="ja-JP" sz="1300">
              <a:latin typeface="ＭＳ ゴシック" pitchFamily="49" charset="-128"/>
              <a:ea typeface="ＭＳ ゴシック" pitchFamily="49" charset="-128"/>
            </a:rPr>
            <a:t>B)</a:t>
          </a:r>
          <a:r>
            <a:rPr kumimoji="1" lang="ja-JP" altLang="en-US" sz="1300">
              <a:latin typeface="ＭＳ ゴシック" pitchFamily="49" charset="-128"/>
              <a:ea typeface="ＭＳ ゴシック" pitchFamily="49" charset="-128"/>
            </a:rPr>
            <a:t>を差し引いた将来負担比率の分子については前年度より</a:t>
          </a:r>
          <a:r>
            <a:rPr kumimoji="1" lang="en-US" altLang="ja-JP" sz="1300">
              <a:latin typeface="ＭＳ ゴシック" pitchFamily="49" charset="-128"/>
              <a:ea typeface="ＭＳ ゴシック" pitchFamily="49" charset="-128"/>
            </a:rPr>
            <a:t>391,005</a:t>
          </a:r>
          <a:r>
            <a:rPr kumimoji="1" lang="ja-JP" altLang="en-US" sz="1300">
              <a:latin typeface="ＭＳ ゴシック" pitchFamily="49" charset="-128"/>
              <a:ea typeface="ＭＳ ゴシック" pitchFamily="49" charset="-128"/>
            </a:rPr>
            <a:t>千円減少し、前年度に引き続きマイナスとなった。</a:t>
          </a:r>
        </a:p>
        <a:p>
          <a:r>
            <a:rPr kumimoji="1" lang="ja-JP" altLang="en-US" sz="1300">
              <a:latin typeface="ＭＳ ゴシック" pitchFamily="49" charset="-128"/>
              <a:ea typeface="ＭＳ ゴシック" pitchFamily="49" charset="-128"/>
            </a:rPr>
            <a:t>　地方債残高に対する実質的な負担額については前年度を大きく上回り、今後についても老朽化等による公共施設の維持管理や除却などによる増加が見込まれていることから、引き続き市全体で投資的経費の適切な選択・重点化等を行いながら、交付税措置率の高い有利な地方債を活用し、後年度負担を軽減していくとともに、財政調整基金をはじめとする基金を確保し、財政の健全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1,110,264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1,609,582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特に減債基金の積立額の増が基金全体の増の要因となっている。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億円を超える財政調整的な基金を確保することとしている。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に向けた庁舎整備基金への積立や、多額の借入が見込まれる場合に積立計画を作成したうえでの減債基金への積立も含めた地方財政法上の積立を行っていくことで、将来の持続可能な財政構造を維持するための基金の充実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・岩崎奨学基金：高等教育等振興の一環として、有用な人材育成を図る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965,867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・庁舎整備基金：将来的な庁舎の建替えを見据え、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・地域振興基金：指定寄附により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それぞれの使途に沿った事業に充当していくため、中長期的には残高を増やしていく方針ではない。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101,374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千円の取り崩しを行ったが、決算剰余金等により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千円の取り崩しを行ったが、積立計画に基づく積立の前倒しや今後の公債費負担の軽減対策として普通交付税の再算定により追加された臨時財政対策債償還基金費などで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355,452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561B4EAD-E4BD-4F95-912C-1A54B291A6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C925CF33-4943-489F-88E1-CF3DFAF78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textlink="">
      <xdr:nvSpPr>
        <xdr:cNvPr id="4" name="正方形/長方形 3">
          <a:extLst>
            <a:ext uri="{FF2B5EF4-FFF2-40B4-BE49-F238E27FC236}">
              <a16:creationId xmlns:a16="http://schemas.microsoft.com/office/drawing/2014/main" id="{29647750-1559-4113-839E-560D0FB18CE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5" name="正方形/長方形 4">
          <a:extLst>
            <a:ext uri="{FF2B5EF4-FFF2-40B4-BE49-F238E27FC236}">
              <a16:creationId xmlns:a16="http://schemas.microsoft.com/office/drawing/2014/main" id="{40EDD1F6-0C2A-413B-9710-685679AD205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6" name="正方形/長方形 5">
          <a:extLst>
            <a:ext uri="{FF2B5EF4-FFF2-40B4-BE49-F238E27FC236}">
              <a16:creationId xmlns:a16="http://schemas.microsoft.com/office/drawing/2014/main" id="{9521D295-F6CE-4432-8D2C-22B73D2B1E8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7" name="正方形/長方形 6">
          <a:extLst>
            <a:ext uri="{FF2B5EF4-FFF2-40B4-BE49-F238E27FC236}">
              <a16:creationId xmlns:a16="http://schemas.microsoft.com/office/drawing/2014/main" id="{693F59E6-16D9-4E72-B6ED-47598B443A3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8" name="正方形/長方形 7">
          <a:extLst>
            <a:ext uri="{FF2B5EF4-FFF2-40B4-BE49-F238E27FC236}">
              <a16:creationId xmlns:a16="http://schemas.microsoft.com/office/drawing/2014/main" id="{33BA375B-1972-4CC6-A07B-1EEA5F235C2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9" name="正方形/長方形 8">
          <a:extLst>
            <a:ext uri="{FF2B5EF4-FFF2-40B4-BE49-F238E27FC236}">
              <a16:creationId xmlns:a16="http://schemas.microsoft.com/office/drawing/2014/main" id="{B7504563-EC42-4250-93FD-6040CB81610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0" name="正方形/長方形 9">
          <a:extLst>
            <a:ext uri="{FF2B5EF4-FFF2-40B4-BE49-F238E27FC236}">
              <a16:creationId xmlns:a16="http://schemas.microsoft.com/office/drawing/2014/main" id="{31583F4F-C7F2-4BFE-9689-18F26FD9795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1" name="正方形/長方形 10">
          <a:extLst>
            <a:ext uri="{FF2B5EF4-FFF2-40B4-BE49-F238E27FC236}">
              <a16:creationId xmlns:a16="http://schemas.microsoft.com/office/drawing/2014/main" id="{B4B81F52-C6C5-45EE-80CE-7C1C7F434B4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2" name="正方形/長方形 11">
          <a:extLst>
            <a:ext uri="{FF2B5EF4-FFF2-40B4-BE49-F238E27FC236}">
              <a16:creationId xmlns:a16="http://schemas.microsoft.com/office/drawing/2014/main" id="{248AFBED-2CCE-4617-AB23-8832A6EBBFC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3" name="正方形/長方形 12">
          <a:extLst>
            <a:ext uri="{FF2B5EF4-FFF2-40B4-BE49-F238E27FC236}">
              <a16:creationId xmlns:a16="http://schemas.microsoft.com/office/drawing/2014/main" id="{503A37F7-6A9B-4BAB-83CC-741A69604E6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4" name="正方形/長方形 13">
          <a:extLst>
            <a:ext uri="{FF2B5EF4-FFF2-40B4-BE49-F238E27FC236}">
              <a16:creationId xmlns:a16="http://schemas.microsoft.com/office/drawing/2014/main" id="{6DB51CBF-E03B-45E9-B46E-DB9E705CA4D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5" name="正方形/長方形 14">
          <a:extLst>
            <a:ext uri="{FF2B5EF4-FFF2-40B4-BE49-F238E27FC236}">
              <a16:creationId xmlns:a16="http://schemas.microsoft.com/office/drawing/2014/main" id="{BB9D0888-ED74-4A77-B176-3739C6DDB78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6" name="正方形/長方形 15">
          <a:extLst>
            <a:ext uri="{FF2B5EF4-FFF2-40B4-BE49-F238E27FC236}">
              <a16:creationId xmlns:a16="http://schemas.microsoft.com/office/drawing/2014/main" id="{23F5C0F7-852F-4FB7-A9BF-1B6279D0BE9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7" name="正方形/長方形 16">
          <a:extLst>
            <a:ext uri="{FF2B5EF4-FFF2-40B4-BE49-F238E27FC236}">
              <a16:creationId xmlns:a16="http://schemas.microsoft.com/office/drawing/2014/main" id="{87625AED-FDA4-4AC0-9BEE-948B806B899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8" name="正方形/長方形 17">
          <a:extLst>
            <a:ext uri="{FF2B5EF4-FFF2-40B4-BE49-F238E27FC236}">
              <a16:creationId xmlns:a16="http://schemas.microsoft.com/office/drawing/2014/main" id="{6B680250-BB73-4E80-BB50-1940674D428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9" name="正方形/長方形 18">
          <a:extLst>
            <a:ext uri="{FF2B5EF4-FFF2-40B4-BE49-F238E27FC236}">
              <a16:creationId xmlns:a16="http://schemas.microsoft.com/office/drawing/2014/main" id="{14319811-7881-433A-9EA1-019F6819505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0" name="正方形/長方形 19">
          <a:extLst>
            <a:ext uri="{FF2B5EF4-FFF2-40B4-BE49-F238E27FC236}">
              <a16:creationId xmlns:a16="http://schemas.microsoft.com/office/drawing/2014/main" id="{8EEC1210-4F86-4A08-A201-4CC91E5972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1" name="正方形/長方形 20">
          <a:extLst>
            <a:ext uri="{FF2B5EF4-FFF2-40B4-BE49-F238E27FC236}">
              <a16:creationId xmlns:a16="http://schemas.microsoft.com/office/drawing/2014/main" id="{9101FB72-1F46-4C08-A8DD-8EB62180EE9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2" name="正方形/長方形 21">
          <a:extLst>
            <a:ext uri="{FF2B5EF4-FFF2-40B4-BE49-F238E27FC236}">
              <a16:creationId xmlns:a16="http://schemas.microsoft.com/office/drawing/2014/main" id="{9290BDBB-74B4-4619-AB9C-1133D2DB3D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3" name="正方形/長方形 22">
          <a:extLst>
            <a:ext uri="{FF2B5EF4-FFF2-40B4-BE49-F238E27FC236}">
              <a16:creationId xmlns:a16="http://schemas.microsoft.com/office/drawing/2014/main" id="{7CE1F287-1B08-4CA7-A474-EA829F4A487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4" name="正方形/長方形 23">
          <a:extLst>
            <a:ext uri="{FF2B5EF4-FFF2-40B4-BE49-F238E27FC236}">
              <a16:creationId xmlns:a16="http://schemas.microsoft.com/office/drawing/2014/main" id="{45F75FCA-8AE8-42BA-BF54-96B4B84E479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5" name="正方形/長方形 24">
          <a:extLst>
            <a:ext uri="{FF2B5EF4-FFF2-40B4-BE49-F238E27FC236}">
              <a16:creationId xmlns:a16="http://schemas.microsoft.com/office/drawing/2014/main" id="{BF6BA5BC-2762-48EB-A958-131F2D0581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6" name="正方形/長方形 25">
          <a:extLst>
            <a:ext uri="{FF2B5EF4-FFF2-40B4-BE49-F238E27FC236}">
              <a16:creationId xmlns:a16="http://schemas.microsoft.com/office/drawing/2014/main" id="{88025FAC-3573-4518-B653-62A63EE5382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7" name="正方形/長方形 26">
          <a:extLst>
            <a:ext uri="{FF2B5EF4-FFF2-40B4-BE49-F238E27FC236}">
              <a16:creationId xmlns:a16="http://schemas.microsoft.com/office/drawing/2014/main" id="{DE898901-647C-4B62-BFC4-8C506CB56F0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8" name="角丸四角形 27">
          <a:extLst>
            <a:ext uri="{FF2B5EF4-FFF2-40B4-BE49-F238E27FC236}">
              <a16:creationId xmlns:a16="http://schemas.microsoft.com/office/drawing/2014/main" id="{BF304AA3-FED8-4AA8-8323-B64D1940F16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9" name="正方形/長方形 28">
          <a:extLst>
            <a:ext uri="{FF2B5EF4-FFF2-40B4-BE49-F238E27FC236}">
              <a16:creationId xmlns:a16="http://schemas.microsoft.com/office/drawing/2014/main" id="{2B03228C-6293-44AD-A086-9E33DB3067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0" name="正方形/長方形 29">
          <a:extLst>
            <a:ext uri="{FF2B5EF4-FFF2-40B4-BE49-F238E27FC236}">
              <a16:creationId xmlns:a16="http://schemas.microsoft.com/office/drawing/2014/main" id="{3B9BCC88-5441-4C26-992E-3447984023A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1" name="正方形/長方形 30">
          <a:extLst>
            <a:ext uri="{FF2B5EF4-FFF2-40B4-BE49-F238E27FC236}">
              <a16:creationId xmlns:a16="http://schemas.microsoft.com/office/drawing/2014/main" id="{DE7241F4-EED3-458A-8D19-64DECF57F86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E38BEFA-22DF-4536-AA7A-2910B01056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3" name="楕円 32">
          <a:extLst>
            <a:ext uri="{FF2B5EF4-FFF2-40B4-BE49-F238E27FC236}">
              <a16:creationId xmlns:a16="http://schemas.microsoft.com/office/drawing/2014/main" id="{E4FAA74F-6DD9-49A8-96E3-CD051B556D1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4" name="フローチャート: 判断 33">
          <a:extLst>
            <a:ext uri="{FF2B5EF4-FFF2-40B4-BE49-F238E27FC236}">
              <a16:creationId xmlns:a16="http://schemas.microsoft.com/office/drawing/2014/main" id="{134B2E28-30BB-4EDB-986C-91981902ECB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F72D583F-D6A2-4769-98D3-C428A631784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5EFD751B-33F9-4D48-95CE-0EAF561BF0C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F00E956-1F64-4B31-B3DB-49439B17DFC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A9E3276-F0F7-46B8-87FD-B30CC62956E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9" name="テキスト ボックス 38">
          <a:extLst>
            <a:ext uri="{FF2B5EF4-FFF2-40B4-BE49-F238E27FC236}">
              <a16:creationId xmlns:a16="http://schemas.microsoft.com/office/drawing/2014/main" id="{2769DFDE-6B41-4D1A-92AD-7937589411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0" name="テキスト ボックス 39">
          <a:extLst>
            <a:ext uri="{FF2B5EF4-FFF2-40B4-BE49-F238E27FC236}">
              <a16:creationId xmlns:a16="http://schemas.microsoft.com/office/drawing/2014/main" id="{D3AFEA9B-0231-4B0A-AAC8-2A4EE9A499C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1" name="テキスト ボックス 40">
          <a:extLst>
            <a:ext uri="{FF2B5EF4-FFF2-40B4-BE49-F238E27FC236}">
              <a16:creationId xmlns:a16="http://schemas.microsoft.com/office/drawing/2014/main" id="{1A31F23D-B17F-492A-841A-87593B4036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2" name="テキスト ボックス 41">
          <a:extLst>
            <a:ext uri="{FF2B5EF4-FFF2-40B4-BE49-F238E27FC236}">
              <a16:creationId xmlns:a16="http://schemas.microsoft.com/office/drawing/2014/main" id="{A6EA3E3C-4131-4A53-9CF1-C8552F92D60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3" name="テキスト ボックス 42">
          <a:extLst>
            <a:ext uri="{FF2B5EF4-FFF2-40B4-BE49-F238E27FC236}">
              <a16:creationId xmlns:a16="http://schemas.microsoft.com/office/drawing/2014/main" id="{2C8AFCDF-0C0A-4076-96DB-4D55101C532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4" name="正方形/長方形 43">
          <a:extLst>
            <a:ext uri="{FF2B5EF4-FFF2-40B4-BE49-F238E27FC236}">
              <a16:creationId xmlns:a16="http://schemas.microsoft.com/office/drawing/2014/main" id="{E320D66E-FAAB-4720-B2B8-AC335341C89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5" name="正方形/長方形 44">
          <a:extLst>
            <a:ext uri="{FF2B5EF4-FFF2-40B4-BE49-F238E27FC236}">
              <a16:creationId xmlns:a16="http://schemas.microsoft.com/office/drawing/2014/main" id="{91843E2B-3217-4715-9D47-5599F7928B9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6" name="正方形/長方形 45">
          <a:extLst>
            <a:ext uri="{FF2B5EF4-FFF2-40B4-BE49-F238E27FC236}">
              <a16:creationId xmlns:a16="http://schemas.microsoft.com/office/drawing/2014/main" id="{592520B2-1A53-4A11-9370-2D24B736839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7" name="正方形/長方形 46">
          <a:extLst>
            <a:ext uri="{FF2B5EF4-FFF2-40B4-BE49-F238E27FC236}">
              <a16:creationId xmlns:a16="http://schemas.microsoft.com/office/drawing/2014/main" id="{0A742572-EBB0-4312-88DE-D805D6B785B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8" name="正方形/長方形 47">
          <a:extLst>
            <a:ext uri="{FF2B5EF4-FFF2-40B4-BE49-F238E27FC236}">
              <a16:creationId xmlns:a16="http://schemas.microsoft.com/office/drawing/2014/main" id="{EB0BED21-AF4F-447C-9ED3-C3DBF2B2E5C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9" name="正方形/長方形 48">
          <a:extLst>
            <a:ext uri="{FF2B5EF4-FFF2-40B4-BE49-F238E27FC236}">
              <a16:creationId xmlns:a16="http://schemas.microsoft.com/office/drawing/2014/main" id="{1F43A2F9-151C-492B-A38C-DD56686B20F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0" name="正方形/長方形 49">
          <a:extLst>
            <a:ext uri="{FF2B5EF4-FFF2-40B4-BE49-F238E27FC236}">
              <a16:creationId xmlns:a16="http://schemas.microsoft.com/office/drawing/2014/main" id="{1F8F262B-72EE-4A76-BCC6-9B884C8569B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1" name="正方形/長方形 50">
          <a:extLst>
            <a:ext uri="{FF2B5EF4-FFF2-40B4-BE49-F238E27FC236}">
              <a16:creationId xmlns:a16="http://schemas.microsoft.com/office/drawing/2014/main" id="{4FC9E7B7-439B-4846-A898-8FED7C9A3D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2" name="正方形/長方形 51">
          <a:extLst>
            <a:ext uri="{FF2B5EF4-FFF2-40B4-BE49-F238E27FC236}">
              <a16:creationId xmlns:a16="http://schemas.microsoft.com/office/drawing/2014/main" id="{F6DEA37C-D29B-4B1A-AB42-74FA059180B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3" name="正方形/長方形 52">
          <a:extLst>
            <a:ext uri="{FF2B5EF4-FFF2-40B4-BE49-F238E27FC236}">
              <a16:creationId xmlns:a16="http://schemas.microsoft.com/office/drawing/2014/main" id="{77778DD0-DA42-419A-BB7E-C46F539F9C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4" name="正方形/長方形 53">
          <a:extLst>
            <a:ext uri="{FF2B5EF4-FFF2-40B4-BE49-F238E27FC236}">
              <a16:creationId xmlns:a16="http://schemas.microsoft.com/office/drawing/2014/main" id="{49FDC7E9-0DB1-4B53-ABD4-D377E8EF1B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5" name="正方形/長方形 54">
          <a:extLst>
            <a:ext uri="{FF2B5EF4-FFF2-40B4-BE49-F238E27FC236}">
              <a16:creationId xmlns:a16="http://schemas.microsoft.com/office/drawing/2014/main" id="{68C1175B-870E-4371-9567-023EC37AFE8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6" name="テキスト ボックス 55">
          <a:extLst>
            <a:ext uri="{FF2B5EF4-FFF2-40B4-BE49-F238E27FC236}">
              <a16:creationId xmlns:a16="http://schemas.microsoft.com/office/drawing/2014/main" id="{ECA27E11-34FD-48D4-BCC8-9DF6C94B561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50">
              <a:solidFill>
                <a:schemeClr val="dk1"/>
              </a:solidFill>
              <a:effectLst/>
              <a:latin typeface="+mn-lt"/>
              <a:ea typeface="+mn-ea"/>
              <a:cs typeface="+mn-cs"/>
            </a:rPr>
            <a:t>　</a:t>
          </a:r>
          <a:r>
            <a:rPr kumimoji="1" lang="ja-JP" altLang="en-US" sz="900">
              <a:solidFill>
                <a:schemeClr val="dk1"/>
              </a:solidFill>
              <a:effectLst/>
              <a:latin typeface="+mn-lt"/>
              <a:ea typeface="+mn-ea"/>
              <a:cs typeface="+mn-cs"/>
            </a:rPr>
            <a:t>学校のバリアフリー化等施設整備工事、市営住宅長寿命化工事</a:t>
          </a:r>
          <a:r>
            <a:rPr kumimoji="1" lang="ja-JP" altLang="ja-JP" sz="900">
              <a:solidFill>
                <a:schemeClr val="dk1"/>
              </a:solidFill>
              <a:effectLst/>
              <a:latin typeface="+mn-lt"/>
              <a:ea typeface="+mn-ea"/>
              <a:cs typeface="+mn-cs"/>
            </a:rPr>
            <a:t>など老朽化した施設等の改修等に取り組んだことにより、有形固定資産は増となり、減価償却累計額も同様に増とな</a:t>
          </a:r>
          <a:r>
            <a:rPr kumimoji="1" lang="ja-JP" altLang="en-US" sz="900">
              <a:solidFill>
                <a:schemeClr val="dk1"/>
              </a:solidFill>
              <a:effectLst/>
              <a:latin typeface="+mn-lt"/>
              <a:ea typeface="+mn-ea"/>
              <a:cs typeface="+mn-cs"/>
            </a:rPr>
            <a:t>った。</a:t>
          </a:r>
          <a:r>
            <a:rPr kumimoji="1" lang="ja-JP" altLang="ja-JP" sz="900">
              <a:solidFill>
                <a:schemeClr val="dk1"/>
              </a:solidFill>
              <a:effectLst/>
              <a:latin typeface="+mn-lt"/>
              <a:ea typeface="+mn-ea"/>
              <a:cs typeface="+mn-cs"/>
            </a:rPr>
            <a:t>前年度と比較して減価償却率は</a:t>
          </a:r>
          <a:r>
            <a:rPr kumimoji="1" lang="en-US" altLang="ja-JP" sz="900">
              <a:solidFill>
                <a:schemeClr val="dk1"/>
              </a:solidFill>
              <a:effectLst/>
              <a:latin typeface="+mn-lt"/>
              <a:ea typeface="+mn-ea"/>
              <a:cs typeface="+mn-cs"/>
            </a:rPr>
            <a:t>0.5</a:t>
          </a:r>
          <a:r>
            <a:rPr kumimoji="1" lang="ja-JP" altLang="ja-JP" sz="900">
              <a:solidFill>
                <a:schemeClr val="dk1"/>
              </a:solidFill>
              <a:effectLst/>
              <a:latin typeface="+mn-lt"/>
              <a:ea typeface="+mn-ea"/>
              <a:cs typeface="+mn-cs"/>
            </a:rPr>
            <a:t>ポイント増となったものの、類似団体よりも低くなった。</a:t>
          </a:r>
          <a:endParaRPr lang="ja-JP" altLang="ja-JP" sz="900">
            <a:effectLst/>
          </a:endParaRPr>
        </a:p>
        <a:p>
          <a:r>
            <a:rPr kumimoji="1" lang="ja-JP" altLang="ja-JP" sz="900">
              <a:solidFill>
                <a:schemeClr val="dk1"/>
              </a:solidFill>
              <a:effectLst/>
              <a:latin typeface="+mn-lt"/>
              <a:ea typeface="+mn-ea"/>
              <a:cs typeface="+mn-cs"/>
            </a:rPr>
            <a:t>　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策定した枕崎市公共施設等総合管理計画により、規模の最適化、予防保全による長寿命化等を基本とした効率的な維持管理を行うこととしている。また、不要な施設の整理により、令和８年度までに施設数量を</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％削減することを目標とし、比率の改善に努める。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57" name="テキスト ボックス 56">
          <a:extLst>
            <a:ext uri="{FF2B5EF4-FFF2-40B4-BE49-F238E27FC236}">
              <a16:creationId xmlns:a16="http://schemas.microsoft.com/office/drawing/2014/main" id="{273046BA-FFAE-4132-A9C1-AC14CBE2EC5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7E9B9E5-9D3F-4822-865C-F02F9F22170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9" name="テキスト ボックス 58">
          <a:extLst>
            <a:ext uri="{FF2B5EF4-FFF2-40B4-BE49-F238E27FC236}">
              <a16:creationId xmlns:a16="http://schemas.microsoft.com/office/drawing/2014/main" id="{BBE3D03C-712D-48F1-A0FF-9DEAD4D95C2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39667BFB-3C36-45B3-9763-7B387A9FE6C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textlink="">
      <xdr:nvSpPr>
        <xdr:cNvPr id="61" name="テキスト ボックス 60">
          <a:extLst>
            <a:ext uri="{FF2B5EF4-FFF2-40B4-BE49-F238E27FC236}">
              <a16:creationId xmlns:a16="http://schemas.microsoft.com/office/drawing/2014/main" id="{DCD9C3AA-0E83-46FB-84B4-738BD6A32567}"/>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89106A46-F946-4939-849C-AAFB1E057FF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3" name="テキスト ボックス 62">
          <a:extLst>
            <a:ext uri="{FF2B5EF4-FFF2-40B4-BE49-F238E27FC236}">
              <a16:creationId xmlns:a16="http://schemas.microsoft.com/office/drawing/2014/main" id="{FD5F2D4F-232A-4533-97F8-99EA4EC3EEB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EBAB2563-B8BA-4594-93B4-DCF64361353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5" name="テキスト ボックス 64">
          <a:extLst>
            <a:ext uri="{FF2B5EF4-FFF2-40B4-BE49-F238E27FC236}">
              <a16:creationId xmlns:a16="http://schemas.microsoft.com/office/drawing/2014/main" id="{7BDBE56B-CB9E-4BEE-BFC6-FAA3AFDAFB6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C9249802-AE44-4018-9900-F93B705E1B5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7" name="テキスト ボックス 66">
          <a:extLst>
            <a:ext uri="{FF2B5EF4-FFF2-40B4-BE49-F238E27FC236}">
              <a16:creationId xmlns:a16="http://schemas.microsoft.com/office/drawing/2014/main" id="{2A4C5F72-8552-489A-AD30-47FB6648045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F9200FB4-75AD-473E-A01E-A3878CE6F43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69" name="テキスト ボックス 68">
          <a:extLst>
            <a:ext uri="{FF2B5EF4-FFF2-40B4-BE49-F238E27FC236}">
              <a16:creationId xmlns:a16="http://schemas.microsoft.com/office/drawing/2014/main" id="{AE6BD35F-F27F-4318-834F-87D192A9141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F430AB3-43E8-4B80-BE76-680B923844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textlink="">
      <xdr:nvSpPr>
        <xdr:cNvPr id="71" name="テキスト ボックス 70">
          <a:extLst>
            <a:ext uri="{FF2B5EF4-FFF2-40B4-BE49-F238E27FC236}">
              <a16:creationId xmlns:a16="http://schemas.microsoft.com/office/drawing/2014/main" id="{8F46D2A0-6A6E-4429-B39C-C7C1D49D0922}"/>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2" name="有形固定資産減価償却率グラフ枠">
          <a:extLst>
            <a:ext uri="{FF2B5EF4-FFF2-40B4-BE49-F238E27FC236}">
              <a16:creationId xmlns:a16="http://schemas.microsoft.com/office/drawing/2014/main" id="{0B38F077-B161-4764-AED5-4BE59F3E295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DC41F347-16D6-4E52-8639-A928BAA7E9C2}"/>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textlink="">
      <xdr:nvSpPr>
        <xdr:cNvPr id="74" name="有形固定資産減価償却率最小値テキスト">
          <a:extLst>
            <a:ext uri="{FF2B5EF4-FFF2-40B4-BE49-F238E27FC236}">
              <a16:creationId xmlns:a16="http://schemas.microsoft.com/office/drawing/2014/main" id="{9103B4D2-2327-4C60-BB6A-5DED42A2ED3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69C9CBA0-CF7F-40EF-8E59-AAE22FECC5EA}"/>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textlink="">
      <xdr:nvSpPr>
        <xdr:cNvPr id="76" name="有形固定資産減価償却率最大値テキスト">
          <a:extLst>
            <a:ext uri="{FF2B5EF4-FFF2-40B4-BE49-F238E27FC236}">
              <a16:creationId xmlns:a16="http://schemas.microsoft.com/office/drawing/2014/main" id="{93C490E9-24F8-4F4E-B643-841749BEE09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FA430342-29F6-4DFE-A5C7-35E5D031532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textlink="">
      <xdr:nvSpPr>
        <xdr:cNvPr id="78" name="有形固定資産減価償却率平均値テキスト">
          <a:extLst>
            <a:ext uri="{FF2B5EF4-FFF2-40B4-BE49-F238E27FC236}">
              <a16:creationId xmlns:a16="http://schemas.microsoft.com/office/drawing/2014/main" id="{05D841FB-0E14-44C6-AC60-1CAC436F933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textlink="">
      <xdr:nvSpPr>
        <xdr:cNvPr id="79" name="フローチャート: 判断 78">
          <a:extLst>
            <a:ext uri="{FF2B5EF4-FFF2-40B4-BE49-F238E27FC236}">
              <a16:creationId xmlns:a16="http://schemas.microsoft.com/office/drawing/2014/main" id="{DFDDF761-8A83-4596-BB2B-0F19AACC7FA9}"/>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textlink="">
      <xdr:nvSpPr>
        <xdr:cNvPr id="80" name="フローチャート: 判断 79">
          <a:extLst>
            <a:ext uri="{FF2B5EF4-FFF2-40B4-BE49-F238E27FC236}">
              <a16:creationId xmlns:a16="http://schemas.microsoft.com/office/drawing/2014/main" id="{8F2C636C-955C-435A-AD01-3820D4841B79}"/>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textlink="">
      <xdr:nvSpPr>
        <xdr:cNvPr id="81" name="フローチャート: 判断 80">
          <a:extLst>
            <a:ext uri="{FF2B5EF4-FFF2-40B4-BE49-F238E27FC236}">
              <a16:creationId xmlns:a16="http://schemas.microsoft.com/office/drawing/2014/main" id="{BD4BA839-2637-4BA0-AADE-421D772AC988}"/>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textlink="">
      <xdr:nvSpPr>
        <xdr:cNvPr id="82" name="フローチャート: 判断 81">
          <a:extLst>
            <a:ext uri="{FF2B5EF4-FFF2-40B4-BE49-F238E27FC236}">
              <a16:creationId xmlns:a16="http://schemas.microsoft.com/office/drawing/2014/main" id="{1567C730-E054-4DB7-94F9-72E285B7A698}"/>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textlink="">
      <xdr:nvSpPr>
        <xdr:cNvPr id="83" name="フローチャート: 判断 82">
          <a:extLst>
            <a:ext uri="{FF2B5EF4-FFF2-40B4-BE49-F238E27FC236}">
              <a16:creationId xmlns:a16="http://schemas.microsoft.com/office/drawing/2014/main" id="{246A427E-4137-4DE0-8606-72266651ACAF}"/>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4" name="テキスト ボックス 83">
          <a:extLst>
            <a:ext uri="{FF2B5EF4-FFF2-40B4-BE49-F238E27FC236}">
              <a16:creationId xmlns:a16="http://schemas.microsoft.com/office/drawing/2014/main" id="{E2E1B98A-A471-4808-BB0C-B72695F1391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5" name="テキスト ボックス 84">
          <a:extLst>
            <a:ext uri="{FF2B5EF4-FFF2-40B4-BE49-F238E27FC236}">
              <a16:creationId xmlns:a16="http://schemas.microsoft.com/office/drawing/2014/main" id="{E6310D44-B0E9-4583-B31B-0CC27F9D5B7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6" name="テキスト ボックス 85">
          <a:extLst>
            <a:ext uri="{FF2B5EF4-FFF2-40B4-BE49-F238E27FC236}">
              <a16:creationId xmlns:a16="http://schemas.microsoft.com/office/drawing/2014/main" id="{3C991655-EE39-4FCC-A530-539CDFE809E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983C7162-F3D6-4231-895B-252BED6AB1C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327D8B6A-FEEC-47EC-97AC-12CE39C36C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textlink="">
      <xdr:nvSpPr>
        <xdr:cNvPr id="89" name="楕円 88">
          <a:extLst>
            <a:ext uri="{FF2B5EF4-FFF2-40B4-BE49-F238E27FC236}">
              <a16:creationId xmlns:a16="http://schemas.microsoft.com/office/drawing/2014/main" id="{373B75E7-0D3F-4EC3-B19B-CCD9707E9E6B}"/>
            </a:ext>
          </a:extLst>
        </xdr:cNvPr>
        <xdr:cNvSpPr/>
      </xdr:nvSpPr>
      <xdr:spPr>
        <a:xfrm>
          <a:off x="4711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150724</xdr:rowOff>
    </xdr:from>
    <xdr:ext cx="405111" cy="259045"/>
    <xdr:sp textlink="">
      <xdr:nvSpPr>
        <xdr:cNvPr id="90" name="有形固定資産減価償却率該当値テキスト">
          <a:extLst>
            <a:ext uri="{FF2B5EF4-FFF2-40B4-BE49-F238E27FC236}">
              <a16:creationId xmlns:a16="http://schemas.microsoft.com/office/drawing/2014/main" id="{442BF612-19BE-4D60-A76A-1E3701825F67}"/>
            </a:ext>
          </a:extLst>
        </xdr:cNvPr>
        <xdr:cNvSpPr txBox="1"/>
      </xdr:nvSpPr>
      <xdr:spPr>
        <a:xfrm>
          <a:off x="4813300" y="5894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118851</xdr:rowOff>
    </xdr:from>
    <xdr:to>
      <xdr:col>19</xdr:col>
      <xdr:colOff>187325</xdr:colOff>
      <xdr:row>31</xdr:row>
      <xdr:rowOff>49001</xdr:rowOff>
    </xdr:to>
    <xdr:sp textlink="">
      <xdr:nvSpPr>
        <xdr:cNvPr id="91" name="楕円 90">
          <a:extLst>
            <a:ext uri="{FF2B5EF4-FFF2-40B4-BE49-F238E27FC236}">
              <a16:creationId xmlns:a16="http://schemas.microsoft.com/office/drawing/2014/main" id="{A2A450CC-FCCF-4428-8FB7-15B5BA4DBF55}"/>
            </a:ext>
          </a:extLst>
        </xdr:cNvPr>
        <xdr:cNvSpPr/>
      </xdr:nvSpPr>
      <xdr:spPr>
        <a:xfrm>
          <a:off x="40005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169651</xdr:rowOff>
    </xdr:from>
    <xdr:to>
      <xdr:col>23</xdr:col>
      <xdr:colOff>85725</xdr:colOff>
      <xdr:row>31</xdr:row>
      <xdr:rowOff>7197</xdr:rowOff>
    </xdr:to>
    <xdr:cxnSp macro="">
      <xdr:nvCxnSpPr>
        <xdr:cNvPr id="92" name="直線コネクタ 91">
          <a:extLst>
            <a:ext uri="{FF2B5EF4-FFF2-40B4-BE49-F238E27FC236}">
              <a16:creationId xmlns:a16="http://schemas.microsoft.com/office/drawing/2014/main" id="{D2AA7F39-437C-401F-98F9-821A88B56F89}"/>
            </a:ext>
          </a:extLst>
        </xdr:cNvPr>
        <xdr:cNvCxnSpPr/>
      </xdr:nvCxnSpPr>
      <xdr:spPr>
        <a:xfrm>
          <a:off x="4051300" y="6084676"/>
          <a:ext cx="7112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115253</xdr:rowOff>
    </xdr:from>
    <xdr:to>
      <xdr:col>15</xdr:col>
      <xdr:colOff>187325</xdr:colOff>
      <xdr:row>31</xdr:row>
      <xdr:rowOff>45403</xdr:rowOff>
    </xdr:to>
    <xdr:sp textlink="">
      <xdr:nvSpPr>
        <xdr:cNvPr id="93" name="楕円 92">
          <a:extLst>
            <a:ext uri="{FF2B5EF4-FFF2-40B4-BE49-F238E27FC236}">
              <a16:creationId xmlns:a16="http://schemas.microsoft.com/office/drawing/2014/main" id="{05A6B375-AE74-424C-A985-57B6FA2324E7}"/>
            </a:ext>
          </a:extLst>
        </xdr:cNvPr>
        <xdr:cNvSpPr/>
      </xdr:nvSpPr>
      <xdr:spPr>
        <a:xfrm>
          <a:off x="32385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166053</xdr:rowOff>
    </xdr:from>
    <xdr:to>
      <xdr:col>19</xdr:col>
      <xdr:colOff>136525</xdr:colOff>
      <xdr:row>30</xdr:row>
      <xdr:rowOff>169651</xdr:rowOff>
    </xdr:to>
    <xdr:cxnSp macro="">
      <xdr:nvCxnSpPr>
        <xdr:cNvPr id="94" name="直線コネクタ 93">
          <a:extLst>
            <a:ext uri="{FF2B5EF4-FFF2-40B4-BE49-F238E27FC236}">
              <a16:creationId xmlns:a16="http://schemas.microsoft.com/office/drawing/2014/main" id="{D4BBF70D-05A1-4F0F-A550-FE4F78F30957}"/>
            </a:ext>
          </a:extLst>
        </xdr:cNvPr>
        <xdr:cNvCxnSpPr/>
      </xdr:nvCxnSpPr>
      <xdr:spPr>
        <a:xfrm>
          <a:off x="3289300" y="6081078"/>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textlink="">
      <xdr:nvSpPr>
        <xdr:cNvPr id="95" name="楕円 94">
          <a:extLst>
            <a:ext uri="{FF2B5EF4-FFF2-40B4-BE49-F238E27FC236}">
              <a16:creationId xmlns:a16="http://schemas.microsoft.com/office/drawing/2014/main" id="{E528BBFB-8D7C-45BE-B56B-2BEF74489CFA}"/>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30</xdr:row>
      <xdr:rowOff>166053</xdr:rowOff>
    </xdr:to>
    <xdr:cxnSp macro="">
      <xdr:nvCxnSpPr>
        <xdr:cNvPr id="96" name="直線コネクタ 95">
          <a:extLst>
            <a:ext uri="{FF2B5EF4-FFF2-40B4-BE49-F238E27FC236}">
              <a16:creationId xmlns:a16="http://schemas.microsoft.com/office/drawing/2014/main" id="{146C7809-EFA2-4061-B8AE-86A68E79004A}"/>
            </a:ext>
          </a:extLst>
        </xdr:cNvPr>
        <xdr:cNvCxnSpPr/>
      </xdr:nvCxnSpPr>
      <xdr:spPr>
        <a:xfrm>
          <a:off x="2527300" y="6075680"/>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97261</xdr:rowOff>
    </xdr:from>
    <xdr:to>
      <xdr:col>7</xdr:col>
      <xdr:colOff>187325</xdr:colOff>
      <xdr:row>31</xdr:row>
      <xdr:rowOff>27411</xdr:rowOff>
    </xdr:to>
    <xdr:sp textlink="">
      <xdr:nvSpPr>
        <xdr:cNvPr id="97" name="楕円 96">
          <a:extLst>
            <a:ext uri="{FF2B5EF4-FFF2-40B4-BE49-F238E27FC236}">
              <a16:creationId xmlns:a16="http://schemas.microsoft.com/office/drawing/2014/main" id="{446BD75E-362E-4ADD-86AB-F909D91B6ED0}"/>
            </a:ext>
          </a:extLst>
        </xdr:cNvPr>
        <xdr:cNvSpPr/>
      </xdr:nvSpPr>
      <xdr:spPr>
        <a:xfrm>
          <a:off x="17145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148061</xdr:rowOff>
    </xdr:from>
    <xdr:to>
      <xdr:col>11</xdr:col>
      <xdr:colOff>136525</xdr:colOff>
      <xdr:row>30</xdr:row>
      <xdr:rowOff>160655</xdr:rowOff>
    </xdr:to>
    <xdr:cxnSp macro="">
      <xdr:nvCxnSpPr>
        <xdr:cNvPr id="98" name="直線コネクタ 97">
          <a:extLst>
            <a:ext uri="{FF2B5EF4-FFF2-40B4-BE49-F238E27FC236}">
              <a16:creationId xmlns:a16="http://schemas.microsoft.com/office/drawing/2014/main" id="{F8030EA1-B805-4905-98F4-70A9E6DA2C94}"/>
            </a:ext>
          </a:extLst>
        </xdr:cNvPr>
        <xdr:cNvCxnSpPr/>
      </xdr:nvCxnSpPr>
      <xdr:spPr>
        <a:xfrm>
          <a:off x="1765300" y="6063086"/>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textlink="">
      <xdr:nvSpPr>
        <xdr:cNvPr id="99" name="n_1aveValue有形固定資産減価償却率">
          <a:extLst>
            <a:ext uri="{FF2B5EF4-FFF2-40B4-BE49-F238E27FC236}">
              <a16:creationId xmlns:a16="http://schemas.microsoft.com/office/drawing/2014/main" id="{0B1C2C3D-266E-4C46-8332-F2A0352DF08C}"/>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textlink="">
      <xdr:nvSpPr>
        <xdr:cNvPr id="100" name="n_2aveValue有形固定資産減価償却率">
          <a:extLst>
            <a:ext uri="{FF2B5EF4-FFF2-40B4-BE49-F238E27FC236}">
              <a16:creationId xmlns:a16="http://schemas.microsoft.com/office/drawing/2014/main" id="{FC58977C-5D1F-45C8-8467-0EDD919AE417}"/>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textlink="">
      <xdr:nvSpPr>
        <xdr:cNvPr id="101" name="n_3aveValue有形固定資産減価償却率">
          <a:extLst>
            <a:ext uri="{FF2B5EF4-FFF2-40B4-BE49-F238E27FC236}">
              <a16:creationId xmlns:a16="http://schemas.microsoft.com/office/drawing/2014/main" id="{6242A50D-1369-4746-B6BA-C6147E2A3C63}"/>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textlink="">
      <xdr:nvSpPr>
        <xdr:cNvPr id="102" name="n_4aveValue有形固定資産減価償却率">
          <a:extLst>
            <a:ext uri="{FF2B5EF4-FFF2-40B4-BE49-F238E27FC236}">
              <a16:creationId xmlns:a16="http://schemas.microsoft.com/office/drawing/2014/main" id="{AB0C0890-489F-43AB-B160-AF2A91AF7462}"/>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65528</xdr:rowOff>
    </xdr:from>
    <xdr:ext cx="405111" cy="259045"/>
    <xdr:sp textlink="">
      <xdr:nvSpPr>
        <xdr:cNvPr id="103" name="n_1mainValue有形固定資産減価償却率">
          <a:extLst>
            <a:ext uri="{FF2B5EF4-FFF2-40B4-BE49-F238E27FC236}">
              <a16:creationId xmlns:a16="http://schemas.microsoft.com/office/drawing/2014/main" id="{81E8A48B-79EE-474C-9748-4E6D98CCF28F}"/>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61930</xdr:rowOff>
    </xdr:from>
    <xdr:ext cx="405111" cy="259045"/>
    <xdr:sp textlink="">
      <xdr:nvSpPr>
        <xdr:cNvPr id="104" name="n_2mainValue有形固定資産減価償却率">
          <a:extLst>
            <a:ext uri="{FF2B5EF4-FFF2-40B4-BE49-F238E27FC236}">
              <a16:creationId xmlns:a16="http://schemas.microsoft.com/office/drawing/2014/main" id="{814CA934-4CD7-4D73-B037-B49CA5C152E7}"/>
            </a:ext>
          </a:extLst>
        </xdr:cNvPr>
        <xdr:cNvSpPr txBox="1"/>
      </xdr:nvSpPr>
      <xdr:spPr>
        <a:xfrm>
          <a:off x="3086744" y="580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textlink="">
      <xdr:nvSpPr>
        <xdr:cNvPr id="105" name="n_3mainValue有形固定資産減価償却率">
          <a:extLst>
            <a:ext uri="{FF2B5EF4-FFF2-40B4-BE49-F238E27FC236}">
              <a16:creationId xmlns:a16="http://schemas.microsoft.com/office/drawing/2014/main" id="{70EB2726-0122-468A-8790-21A7035130AA}"/>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textlink="">
      <xdr:nvSpPr>
        <xdr:cNvPr id="106" name="n_4mainValue有形固定資産減価償却率">
          <a:extLst>
            <a:ext uri="{FF2B5EF4-FFF2-40B4-BE49-F238E27FC236}">
              <a16:creationId xmlns:a16="http://schemas.microsoft.com/office/drawing/2014/main" id="{437E3340-6A1D-4AFE-95E9-79470D90990C}"/>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7" name="正方形/長方形 106">
          <a:extLst>
            <a:ext uri="{FF2B5EF4-FFF2-40B4-BE49-F238E27FC236}">
              <a16:creationId xmlns:a16="http://schemas.microsoft.com/office/drawing/2014/main" id="{C328D9E3-5FA4-4189-8B7D-373E168813B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8" name="正方形/長方形 107">
          <a:extLst>
            <a:ext uri="{FF2B5EF4-FFF2-40B4-BE49-F238E27FC236}">
              <a16:creationId xmlns:a16="http://schemas.microsoft.com/office/drawing/2014/main" id="{8B8285B9-533B-4ECF-82BE-5D92B58702B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9" name="正方形/長方形 108">
          <a:extLst>
            <a:ext uri="{FF2B5EF4-FFF2-40B4-BE49-F238E27FC236}">
              <a16:creationId xmlns:a16="http://schemas.microsoft.com/office/drawing/2014/main" id="{CA47108E-42D3-407B-A7A9-BD0F55A5E31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0" name="正方形/長方形 109">
          <a:extLst>
            <a:ext uri="{FF2B5EF4-FFF2-40B4-BE49-F238E27FC236}">
              <a16:creationId xmlns:a16="http://schemas.microsoft.com/office/drawing/2014/main" id="{864E8D2F-1BF3-498F-A436-2BFEF801123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1" name="正方形/長方形 110">
          <a:extLst>
            <a:ext uri="{FF2B5EF4-FFF2-40B4-BE49-F238E27FC236}">
              <a16:creationId xmlns:a16="http://schemas.microsoft.com/office/drawing/2014/main" id="{0D77B2FD-57C3-4BC0-AC53-121E00D9A65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2" name="正方形/長方形 111">
          <a:extLst>
            <a:ext uri="{FF2B5EF4-FFF2-40B4-BE49-F238E27FC236}">
              <a16:creationId xmlns:a16="http://schemas.microsoft.com/office/drawing/2014/main" id="{90A5C06F-C7A1-4A67-9E6C-37AAC1A3740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3" name="正方形/長方形 112">
          <a:extLst>
            <a:ext uri="{FF2B5EF4-FFF2-40B4-BE49-F238E27FC236}">
              <a16:creationId xmlns:a16="http://schemas.microsoft.com/office/drawing/2014/main" id="{B9505DDC-5576-4A10-A7EA-B9845EC8043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4" name="正方形/長方形 113">
          <a:extLst>
            <a:ext uri="{FF2B5EF4-FFF2-40B4-BE49-F238E27FC236}">
              <a16:creationId xmlns:a16="http://schemas.microsoft.com/office/drawing/2014/main" id="{94924793-565A-48AD-B569-C168B05CAF5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5" name="正方形/長方形 114">
          <a:extLst>
            <a:ext uri="{FF2B5EF4-FFF2-40B4-BE49-F238E27FC236}">
              <a16:creationId xmlns:a16="http://schemas.microsoft.com/office/drawing/2014/main" id="{D29B4203-BA54-4B1D-93F2-D6E22B4EDD0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6" name="正方形/長方形 115">
          <a:extLst>
            <a:ext uri="{FF2B5EF4-FFF2-40B4-BE49-F238E27FC236}">
              <a16:creationId xmlns:a16="http://schemas.microsoft.com/office/drawing/2014/main" id="{FC6BA2D2-47F6-4E45-99B4-98D2E8190D8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7" name="正方形/長方形 116">
          <a:extLst>
            <a:ext uri="{FF2B5EF4-FFF2-40B4-BE49-F238E27FC236}">
              <a16:creationId xmlns:a16="http://schemas.microsoft.com/office/drawing/2014/main" id="{591A666B-C9EF-4B17-92D2-DF7E9C6A9B8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8" name="正方形/長方形 117">
          <a:extLst>
            <a:ext uri="{FF2B5EF4-FFF2-40B4-BE49-F238E27FC236}">
              <a16:creationId xmlns:a16="http://schemas.microsoft.com/office/drawing/2014/main" id="{091B36C7-9BA4-4351-B79A-6334242A49D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9" name="テキスト ボックス 118">
          <a:extLst>
            <a:ext uri="{FF2B5EF4-FFF2-40B4-BE49-F238E27FC236}">
              <a16:creationId xmlns:a16="http://schemas.microsoft.com/office/drawing/2014/main" id="{3C9B1712-F41E-4C0C-8153-5B6BA1FE801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指標を求める算式の分子となる将来負担額のうち、退職手当負担見込額</a:t>
          </a:r>
          <a:r>
            <a:rPr kumimoji="1" lang="ja-JP" altLang="en-US" sz="900">
              <a:solidFill>
                <a:schemeClr val="dk1"/>
              </a:solidFill>
              <a:effectLst/>
              <a:latin typeface="+mn-lt"/>
              <a:ea typeface="+mn-ea"/>
              <a:cs typeface="+mn-cs"/>
            </a:rPr>
            <a:t>については、市町村共済組合への積立不足額の低減により減少しているが</a:t>
          </a:r>
          <a:r>
            <a:rPr kumimoji="1" lang="ja-JP" altLang="ja-JP" sz="900">
              <a:solidFill>
                <a:schemeClr val="dk1"/>
              </a:solidFill>
              <a:effectLst/>
              <a:latin typeface="+mn-lt"/>
              <a:ea typeface="+mn-ea"/>
              <a:cs typeface="+mn-cs"/>
            </a:rPr>
            <a:t>、類似団体より大きくなっている。</a:t>
          </a:r>
          <a:endParaRPr lang="ja-JP" altLang="ja-JP" sz="900">
            <a:effectLst/>
          </a:endParaRPr>
        </a:p>
        <a:p>
          <a:r>
            <a:rPr kumimoji="1" lang="ja-JP" altLang="ja-JP" sz="900">
              <a:solidFill>
                <a:schemeClr val="dk1"/>
              </a:solidFill>
              <a:effectLst/>
              <a:latin typeface="+mn-lt"/>
              <a:ea typeface="+mn-ea"/>
              <a:cs typeface="+mn-cs"/>
            </a:rPr>
            <a:t>　将来負担額の増</a:t>
          </a:r>
          <a:r>
            <a:rPr kumimoji="1" lang="ja-JP" altLang="en-US" sz="900">
              <a:solidFill>
                <a:schemeClr val="dk1"/>
              </a:solidFill>
              <a:effectLst/>
              <a:latin typeface="+mn-lt"/>
              <a:ea typeface="+mn-ea"/>
              <a:cs typeface="+mn-cs"/>
            </a:rPr>
            <a:t>加</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充当可能特定歳入の減少、経常経費一般財源額の増加及び特別会計への繰出金のうち、公営企業債の償還の財源に充てた額の減少等の理由により、</a:t>
          </a:r>
          <a:r>
            <a:rPr kumimoji="1" lang="ja-JP" altLang="ja-JP" sz="900">
              <a:solidFill>
                <a:schemeClr val="dk1"/>
              </a:solidFill>
              <a:effectLst/>
              <a:latin typeface="+mn-lt"/>
              <a:ea typeface="+mn-ea"/>
              <a:cs typeface="+mn-cs"/>
            </a:rPr>
            <a:t>債務償還比率は</a:t>
          </a:r>
          <a:r>
            <a:rPr kumimoji="1" lang="en-US" altLang="ja-JP" sz="900">
              <a:solidFill>
                <a:schemeClr val="dk1"/>
              </a:solidFill>
              <a:effectLst/>
              <a:latin typeface="+mn-lt"/>
              <a:ea typeface="+mn-ea"/>
              <a:cs typeface="+mn-cs"/>
            </a:rPr>
            <a:t>11.9</a:t>
          </a:r>
          <a:r>
            <a:rPr kumimoji="1" lang="ja-JP" altLang="ja-JP" sz="900">
              <a:solidFill>
                <a:schemeClr val="dk1"/>
              </a:solidFill>
              <a:effectLst/>
              <a:latin typeface="+mn-lt"/>
              <a:ea typeface="+mn-ea"/>
              <a:cs typeface="+mn-cs"/>
            </a:rPr>
            <a:t>ポイン</a:t>
          </a:r>
          <a:r>
            <a:rPr kumimoji="1" lang="ja-JP" altLang="en-US" sz="900">
              <a:solidFill>
                <a:schemeClr val="dk1"/>
              </a:solidFill>
              <a:effectLst/>
              <a:latin typeface="+mn-lt"/>
              <a:ea typeface="+mn-ea"/>
              <a:cs typeface="+mn-cs"/>
            </a:rPr>
            <a:t>ト増加したものの、依然として</a:t>
          </a:r>
          <a:r>
            <a:rPr kumimoji="1" lang="ja-JP" altLang="ja-JP" sz="900">
              <a:solidFill>
                <a:schemeClr val="dk1"/>
              </a:solidFill>
              <a:effectLst/>
              <a:latin typeface="+mn-lt"/>
              <a:ea typeface="+mn-ea"/>
              <a:cs typeface="+mn-cs"/>
            </a:rPr>
            <a:t>類似団体より低くなっ</a:t>
          </a:r>
          <a:r>
            <a:rPr kumimoji="1" lang="ja-JP" altLang="en-US" sz="900">
              <a:solidFill>
                <a:schemeClr val="dk1"/>
              </a:solidFill>
              <a:effectLst/>
              <a:latin typeface="+mn-lt"/>
              <a:ea typeface="+mn-ea"/>
              <a:cs typeface="+mn-cs"/>
            </a:rPr>
            <a:t>ている</a:t>
          </a:r>
          <a:r>
            <a:rPr kumimoji="1" lang="ja-JP" altLang="ja-JP" sz="900">
              <a:solidFill>
                <a:schemeClr val="dk1"/>
              </a:solidFill>
              <a:effectLst/>
              <a:latin typeface="+mn-lt"/>
              <a:ea typeface="+mn-ea"/>
              <a:cs typeface="+mn-cs"/>
            </a:rPr>
            <a:t>。</a:t>
          </a:r>
          <a:endParaRPr lang="ja-JP" altLang="ja-JP" sz="900">
            <a:effectLst/>
          </a:endParaRPr>
        </a:p>
        <a:p>
          <a:r>
            <a:rPr kumimoji="1" lang="ja-JP" altLang="ja-JP" sz="900">
              <a:solidFill>
                <a:schemeClr val="dk1"/>
              </a:solidFill>
              <a:effectLst/>
              <a:latin typeface="+mn-lt"/>
              <a:ea typeface="+mn-ea"/>
              <a:cs typeface="+mn-cs"/>
            </a:rPr>
            <a:t>　今後とも、職員の定数管理・給与の適正化等により、指標の改善に努める。</a:t>
          </a:r>
          <a:endParaRPr lang="ja-JP" altLang="ja-JP" sz="900">
            <a:effectLst/>
          </a:endParaRPr>
        </a:p>
      </xdr:txBody>
    </xdr:sp>
    <xdr:clientData/>
  </xdr:twoCellAnchor>
  <xdr:oneCellAnchor>
    <xdr:from>
      <xdr:col>57</xdr:col>
      <xdr:colOff>111125</xdr:colOff>
      <xdr:row>23</xdr:row>
      <xdr:rowOff>47625</xdr:rowOff>
    </xdr:from>
    <xdr:ext cx="349839" cy="225703"/>
    <xdr:sp textlink="">
      <xdr:nvSpPr>
        <xdr:cNvPr id="120" name="テキスト ボックス 119">
          <a:extLst>
            <a:ext uri="{FF2B5EF4-FFF2-40B4-BE49-F238E27FC236}">
              <a16:creationId xmlns:a16="http://schemas.microsoft.com/office/drawing/2014/main" id="{D9457379-F9E5-4F25-8C95-64E16968C76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F99F82D-7AFC-49E8-B3E9-3CBAE350AFE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2" name="テキスト ボックス 121">
          <a:extLst>
            <a:ext uri="{FF2B5EF4-FFF2-40B4-BE49-F238E27FC236}">
              <a16:creationId xmlns:a16="http://schemas.microsoft.com/office/drawing/2014/main" id="{E15BD830-0086-4984-BB64-218B5DDD0B1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807E5717-D09A-41FC-B35E-5FAEEEE7A565}"/>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textlink="">
      <xdr:nvSpPr>
        <xdr:cNvPr id="124" name="テキスト ボックス 123">
          <a:extLst>
            <a:ext uri="{FF2B5EF4-FFF2-40B4-BE49-F238E27FC236}">
              <a16:creationId xmlns:a16="http://schemas.microsoft.com/office/drawing/2014/main" id="{8937052E-2E54-4C44-BCDC-752C08FBD623}"/>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0C6E4C63-5213-4B0A-A651-F152353709EB}"/>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textlink="">
      <xdr:nvSpPr>
        <xdr:cNvPr id="126" name="テキスト ボックス 125">
          <a:extLst>
            <a:ext uri="{FF2B5EF4-FFF2-40B4-BE49-F238E27FC236}">
              <a16:creationId xmlns:a16="http://schemas.microsoft.com/office/drawing/2014/main" id="{55BE8C05-4EDF-43A4-80D2-FB66AC36FA53}"/>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71E41241-6660-43FF-80C2-49D64279764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textlink="">
      <xdr:nvSpPr>
        <xdr:cNvPr id="128" name="テキスト ボックス 127">
          <a:extLst>
            <a:ext uri="{FF2B5EF4-FFF2-40B4-BE49-F238E27FC236}">
              <a16:creationId xmlns:a16="http://schemas.microsoft.com/office/drawing/2014/main" id="{56B36D02-9D0D-464C-90A6-44F1B3321E8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6C2FE287-C025-4A3E-9040-71E816A38AAA}"/>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textlink="">
      <xdr:nvSpPr>
        <xdr:cNvPr id="130" name="テキスト ボックス 129">
          <a:extLst>
            <a:ext uri="{FF2B5EF4-FFF2-40B4-BE49-F238E27FC236}">
              <a16:creationId xmlns:a16="http://schemas.microsoft.com/office/drawing/2014/main" id="{26CF6AF0-4301-447F-B973-812380A09012}"/>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D0F1FCF-908A-400D-A5EF-18A254E5568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2" name="債務償還比率グラフ枠">
          <a:extLst>
            <a:ext uri="{FF2B5EF4-FFF2-40B4-BE49-F238E27FC236}">
              <a16:creationId xmlns:a16="http://schemas.microsoft.com/office/drawing/2014/main" id="{4771F8E6-CE86-4D7E-BDFC-2621DB424C5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05844B90-62C6-4248-80F2-A9921C4623DD}"/>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textlink="">
      <xdr:nvSpPr>
        <xdr:cNvPr id="134" name="債務償還比率最小値テキスト">
          <a:extLst>
            <a:ext uri="{FF2B5EF4-FFF2-40B4-BE49-F238E27FC236}">
              <a16:creationId xmlns:a16="http://schemas.microsoft.com/office/drawing/2014/main" id="{689E0099-79F4-4958-9116-13D8552369A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5071A788-E402-473B-88E8-8E55B52DFE73}"/>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textlink="">
      <xdr:nvSpPr>
        <xdr:cNvPr id="136" name="債務償還比率最大値テキスト">
          <a:extLst>
            <a:ext uri="{FF2B5EF4-FFF2-40B4-BE49-F238E27FC236}">
              <a16:creationId xmlns:a16="http://schemas.microsoft.com/office/drawing/2014/main" id="{785047B2-35AF-470C-A5CA-8332D997F76E}"/>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EEED8D2D-AB16-4E6C-90FF-4A0CFFF86384}"/>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textlink="">
      <xdr:nvSpPr>
        <xdr:cNvPr id="138" name="債務償還比率平均値テキスト">
          <a:extLst>
            <a:ext uri="{FF2B5EF4-FFF2-40B4-BE49-F238E27FC236}">
              <a16:creationId xmlns:a16="http://schemas.microsoft.com/office/drawing/2014/main" id="{462F444A-766F-4261-BC83-50B8E81DE9B3}"/>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textlink="">
      <xdr:nvSpPr>
        <xdr:cNvPr id="139" name="フローチャート: 判断 138">
          <a:extLst>
            <a:ext uri="{FF2B5EF4-FFF2-40B4-BE49-F238E27FC236}">
              <a16:creationId xmlns:a16="http://schemas.microsoft.com/office/drawing/2014/main" id="{048190BE-843D-4259-9C30-578152940D49}"/>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textlink="">
      <xdr:nvSpPr>
        <xdr:cNvPr id="140" name="フローチャート: 判断 139">
          <a:extLst>
            <a:ext uri="{FF2B5EF4-FFF2-40B4-BE49-F238E27FC236}">
              <a16:creationId xmlns:a16="http://schemas.microsoft.com/office/drawing/2014/main" id="{45DB1150-21C9-4507-879A-6996DD1C3CEF}"/>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textlink="">
      <xdr:nvSpPr>
        <xdr:cNvPr id="141" name="フローチャート: 判断 140">
          <a:extLst>
            <a:ext uri="{FF2B5EF4-FFF2-40B4-BE49-F238E27FC236}">
              <a16:creationId xmlns:a16="http://schemas.microsoft.com/office/drawing/2014/main" id="{F04AA407-DDA0-46D9-91D5-CFA5F67B614E}"/>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textlink="">
      <xdr:nvSpPr>
        <xdr:cNvPr id="142" name="フローチャート: 判断 141">
          <a:extLst>
            <a:ext uri="{FF2B5EF4-FFF2-40B4-BE49-F238E27FC236}">
              <a16:creationId xmlns:a16="http://schemas.microsoft.com/office/drawing/2014/main" id="{F6F6567E-388E-4596-9266-0275B3345CB9}"/>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textlink="">
      <xdr:nvSpPr>
        <xdr:cNvPr id="143" name="フローチャート: 判断 142">
          <a:extLst>
            <a:ext uri="{FF2B5EF4-FFF2-40B4-BE49-F238E27FC236}">
              <a16:creationId xmlns:a16="http://schemas.microsoft.com/office/drawing/2014/main" id="{25965636-642E-4A9B-B843-893E02AD4ADD}"/>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4" name="テキスト ボックス 143">
          <a:extLst>
            <a:ext uri="{FF2B5EF4-FFF2-40B4-BE49-F238E27FC236}">
              <a16:creationId xmlns:a16="http://schemas.microsoft.com/office/drawing/2014/main" id="{D8A85281-2050-49D2-A37D-94C894F3D92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0F9BC35B-BEC4-47CD-BBF3-C605F9B9962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96AF03D6-F450-400B-91B9-619C4BA22D0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64E5E963-7765-4038-8931-64513554695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58699D84-E27A-4D5D-978E-26AF9114F0D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115951</xdr:rowOff>
    </xdr:from>
    <xdr:to>
      <xdr:col>76</xdr:col>
      <xdr:colOff>73025</xdr:colOff>
      <xdr:row>29</xdr:row>
      <xdr:rowOff>46101</xdr:rowOff>
    </xdr:to>
    <xdr:sp textlink="">
      <xdr:nvSpPr>
        <xdr:cNvPr id="149" name="楕円 148">
          <a:extLst>
            <a:ext uri="{FF2B5EF4-FFF2-40B4-BE49-F238E27FC236}">
              <a16:creationId xmlns:a16="http://schemas.microsoft.com/office/drawing/2014/main" id="{867BB6B8-927F-4BFF-8687-818D99AF1736}"/>
            </a:ext>
          </a:extLst>
        </xdr:cNvPr>
        <xdr:cNvSpPr/>
      </xdr:nvSpPr>
      <xdr:spPr>
        <a:xfrm>
          <a:off x="147447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138828</xdr:rowOff>
    </xdr:from>
    <xdr:ext cx="469744" cy="259045"/>
    <xdr:sp textlink="">
      <xdr:nvSpPr>
        <xdr:cNvPr id="150" name="債務償還比率該当値テキスト">
          <a:extLst>
            <a:ext uri="{FF2B5EF4-FFF2-40B4-BE49-F238E27FC236}">
              <a16:creationId xmlns:a16="http://schemas.microsoft.com/office/drawing/2014/main" id="{D9FE8D6A-CECB-46A8-A145-42874C9C6B63}"/>
            </a:ext>
          </a:extLst>
        </xdr:cNvPr>
        <xdr:cNvSpPr txBox="1"/>
      </xdr:nvSpPr>
      <xdr:spPr>
        <a:xfrm>
          <a:off x="14846300" y="553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105674</xdr:rowOff>
    </xdr:from>
    <xdr:to>
      <xdr:col>72</xdr:col>
      <xdr:colOff>123825</xdr:colOff>
      <xdr:row>29</xdr:row>
      <xdr:rowOff>35824</xdr:rowOff>
    </xdr:to>
    <xdr:sp textlink="">
      <xdr:nvSpPr>
        <xdr:cNvPr id="151" name="楕円 150">
          <a:extLst>
            <a:ext uri="{FF2B5EF4-FFF2-40B4-BE49-F238E27FC236}">
              <a16:creationId xmlns:a16="http://schemas.microsoft.com/office/drawing/2014/main" id="{33CC57B5-7437-4782-B5D3-640E640DA3A3}"/>
            </a:ext>
          </a:extLst>
        </xdr:cNvPr>
        <xdr:cNvSpPr/>
      </xdr:nvSpPr>
      <xdr:spPr>
        <a:xfrm>
          <a:off x="14033500" y="567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156474</xdr:rowOff>
    </xdr:from>
    <xdr:to>
      <xdr:col>76</xdr:col>
      <xdr:colOff>22225</xdr:colOff>
      <xdr:row>28</xdr:row>
      <xdr:rowOff>166751</xdr:rowOff>
    </xdr:to>
    <xdr:cxnSp macro="">
      <xdr:nvCxnSpPr>
        <xdr:cNvPr id="152" name="直線コネクタ 151">
          <a:extLst>
            <a:ext uri="{FF2B5EF4-FFF2-40B4-BE49-F238E27FC236}">
              <a16:creationId xmlns:a16="http://schemas.microsoft.com/office/drawing/2014/main" id="{23CC2A25-11C5-45A5-BC06-274584117E9C}"/>
            </a:ext>
          </a:extLst>
        </xdr:cNvPr>
        <xdr:cNvCxnSpPr/>
      </xdr:nvCxnSpPr>
      <xdr:spPr>
        <a:xfrm>
          <a:off x="14084300" y="5728599"/>
          <a:ext cx="7112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107401</xdr:rowOff>
    </xdr:from>
    <xdr:to>
      <xdr:col>68</xdr:col>
      <xdr:colOff>123825</xdr:colOff>
      <xdr:row>29</xdr:row>
      <xdr:rowOff>37551</xdr:rowOff>
    </xdr:to>
    <xdr:sp textlink="">
      <xdr:nvSpPr>
        <xdr:cNvPr id="153" name="楕円 152">
          <a:extLst>
            <a:ext uri="{FF2B5EF4-FFF2-40B4-BE49-F238E27FC236}">
              <a16:creationId xmlns:a16="http://schemas.microsoft.com/office/drawing/2014/main" id="{0D963ED8-A746-4249-BB3F-C6CA360C96DB}"/>
            </a:ext>
          </a:extLst>
        </xdr:cNvPr>
        <xdr:cNvSpPr/>
      </xdr:nvSpPr>
      <xdr:spPr>
        <a:xfrm>
          <a:off x="13271500" y="56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156474</xdr:rowOff>
    </xdr:from>
    <xdr:to>
      <xdr:col>72</xdr:col>
      <xdr:colOff>73025</xdr:colOff>
      <xdr:row>28</xdr:row>
      <xdr:rowOff>158201</xdr:rowOff>
    </xdr:to>
    <xdr:cxnSp macro="">
      <xdr:nvCxnSpPr>
        <xdr:cNvPr id="154" name="直線コネクタ 153">
          <a:extLst>
            <a:ext uri="{FF2B5EF4-FFF2-40B4-BE49-F238E27FC236}">
              <a16:creationId xmlns:a16="http://schemas.microsoft.com/office/drawing/2014/main" id="{297498B1-28DE-435C-8ECC-4B00A8FBC622}"/>
            </a:ext>
          </a:extLst>
        </xdr:cNvPr>
        <xdr:cNvCxnSpPr/>
      </xdr:nvCxnSpPr>
      <xdr:spPr>
        <a:xfrm flipV="1">
          <a:off x="13322300" y="5728599"/>
          <a:ext cx="76200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81493</xdr:rowOff>
    </xdr:from>
    <xdr:to>
      <xdr:col>64</xdr:col>
      <xdr:colOff>123825</xdr:colOff>
      <xdr:row>29</xdr:row>
      <xdr:rowOff>11643</xdr:rowOff>
    </xdr:to>
    <xdr:sp textlink="">
      <xdr:nvSpPr>
        <xdr:cNvPr id="155" name="楕円 154">
          <a:extLst>
            <a:ext uri="{FF2B5EF4-FFF2-40B4-BE49-F238E27FC236}">
              <a16:creationId xmlns:a16="http://schemas.microsoft.com/office/drawing/2014/main" id="{7550BFCB-B73A-4678-AD12-034417CF06AC}"/>
            </a:ext>
          </a:extLst>
        </xdr:cNvPr>
        <xdr:cNvSpPr/>
      </xdr:nvSpPr>
      <xdr:spPr>
        <a:xfrm>
          <a:off x="12509500" y="565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132293</xdr:rowOff>
    </xdr:from>
    <xdr:to>
      <xdr:col>68</xdr:col>
      <xdr:colOff>73025</xdr:colOff>
      <xdr:row>28</xdr:row>
      <xdr:rowOff>158201</xdr:rowOff>
    </xdr:to>
    <xdr:cxnSp macro="">
      <xdr:nvCxnSpPr>
        <xdr:cNvPr id="156" name="直線コネクタ 155">
          <a:extLst>
            <a:ext uri="{FF2B5EF4-FFF2-40B4-BE49-F238E27FC236}">
              <a16:creationId xmlns:a16="http://schemas.microsoft.com/office/drawing/2014/main" id="{64FCD18D-A24C-4E8E-B7AF-377B342B7E47}"/>
            </a:ext>
          </a:extLst>
        </xdr:cNvPr>
        <xdr:cNvCxnSpPr/>
      </xdr:nvCxnSpPr>
      <xdr:spPr>
        <a:xfrm>
          <a:off x="12560300" y="5704418"/>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153751</xdr:rowOff>
    </xdr:from>
    <xdr:to>
      <xdr:col>60</xdr:col>
      <xdr:colOff>123825</xdr:colOff>
      <xdr:row>30</xdr:row>
      <xdr:rowOff>83901</xdr:rowOff>
    </xdr:to>
    <xdr:sp textlink="">
      <xdr:nvSpPr>
        <xdr:cNvPr id="157" name="楕円 156">
          <a:extLst>
            <a:ext uri="{FF2B5EF4-FFF2-40B4-BE49-F238E27FC236}">
              <a16:creationId xmlns:a16="http://schemas.microsoft.com/office/drawing/2014/main" id="{F29D3658-8D5C-4127-A8A1-5FCCE1869D6D}"/>
            </a:ext>
          </a:extLst>
        </xdr:cNvPr>
        <xdr:cNvSpPr/>
      </xdr:nvSpPr>
      <xdr:spPr>
        <a:xfrm>
          <a:off x="11747500" y="58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132293</xdr:rowOff>
    </xdr:from>
    <xdr:to>
      <xdr:col>64</xdr:col>
      <xdr:colOff>73025</xdr:colOff>
      <xdr:row>30</xdr:row>
      <xdr:rowOff>33101</xdr:rowOff>
    </xdr:to>
    <xdr:cxnSp macro="">
      <xdr:nvCxnSpPr>
        <xdr:cNvPr id="158" name="直線コネクタ 157">
          <a:extLst>
            <a:ext uri="{FF2B5EF4-FFF2-40B4-BE49-F238E27FC236}">
              <a16:creationId xmlns:a16="http://schemas.microsoft.com/office/drawing/2014/main" id="{AA258C33-3A68-4D73-B9A7-C524FFEFC3E6}"/>
            </a:ext>
          </a:extLst>
        </xdr:cNvPr>
        <xdr:cNvCxnSpPr/>
      </xdr:nvCxnSpPr>
      <xdr:spPr>
        <a:xfrm flipV="1">
          <a:off x="11798300" y="5704418"/>
          <a:ext cx="762000" cy="24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textlink="">
      <xdr:nvSpPr>
        <xdr:cNvPr id="159" name="n_1aveValue債務償還比率">
          <a:extLst>
            <a:ext uri="{FF2B5EF4-FFF2-40B4-BE49-F238E27FC236}">
              <a16:creationId xmlns:a16="http://schemas.microsoft.com/office/drawing/2014/main" id="{F7216203-C1FE-46D0-B2B3-BAC773687228}"/>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textlink="">
      <xdr:nvSpPr>
        <xdr:cNvPr id="160" name="n_2aveValue債務償還比率">
          <a:extLst>
            <a:ext uri="{FF2B5EF4-FFF2-40B4-BE49-F238E27FC236}">
              <a16:creationId xmlns:a16="http://schemas.microsoft.com/office/drawing/2014/main" id="{ED6402C1-B874-4713-B68F-8F951AD462EE}"/>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textlink="">
      <xdr:nvSpPr>
        <xdr:cNvPr id="161" name="n_3aveValue債務償還比率">
          <a:extLst>
            <a:ext uri="{FF2B5EF4-FFF2-40B4-BE49-F238E27FC236}">
              <a16:creationId xmlns:a16="http://schemas.microsoft.com/office/drawing/2014/main" id="{435ED84D-8115-4936-9E83-1C3BB5E3BF2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textlink="">
      <xdr:nvSpPr>
        <xdr:cNvPr id="162" name="n_4aveValue債務償還比率">
          <a:extLst>
            <a:ext uri="{FF2B5EF4-FFF2-40B4-BE49-F238E27FC236}">
              <a16:creationId xmlns:a16="http://schemas.microsoft.com/office/drawing/2014/main" id="{7EF15735-02B2-40E1-A7CD-6E964FAC60EC}"/>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52351</xdr:rowOff>
    </xdr:from>
    <xdr:ext cx="469744" cy="259045"/>
    <xdr:sp textlink="">
      <xdr:nvSpPr>
        <xdr:cNvPr id="163" name="n_1mainValue債務償還比率">
          <a:extLst>
            <a:ext uri="{FF2B5EF4-FFF2-40B4-BE49-F238E27FC236}">
              <a16:creationId xmlns:a16="http://schemas.microsoft.com/office/drawing/2014/main" id="{B528E1E3-2A7B-4B48-89B2-99701D431667}"/>
            </a:ext>
          </a:extLst>
        </xdr:cNvPr>
        <xdr:cNvSpPr txBox="1"/>
      </xdr:nvSpPr>
      <xdr:spPr>
        <a:xfrm>
          <a:off x="13836727" y="545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54078</xdr:rowOff>
    </xdr:from>
    <xdr:ext cx="469744" cy="259045"/>
    <xdr:sp textlink="">
      <xdr:nvSpPr>
        <xdr:cNvPr id="164" name="n_2mainValue債務償還比率">
          <a:extLst>
            <a:ext uri="{FF2B5EF4-FFF2-40B4-BE49-F238E27FC236}">
              <a16:creationId xmlns:a16="http://schemas.microsoft.com/office/drawing/2014/main" id="{A3DA6D77-6732-4BF2-AE88-BD1CC1CBE855}"/>
            </a:ext>
          </a:extLst>
        </xdr:cNvPr>
        <xdr:cNvSpPr txBox="1"/>
      </xdr:nvSpPr>
      <xdr:spPr>
        <a:xfrm>
          <a:off x="13087427" y="545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28170</xdr:rowOff>
    </xdr:from>
    <xdr:ext cx="469744" cy="259045"/>
    <xdr:sp textlink="">
      <xdr:nvSpPr>
        <xdr:cNvPr id="165" name="n_3mainValue債務償還比率">
          <a:extLst>
            <a:ext uri="{FF2B5EF4-FFF2-40B4-BE49-F238E27FC236}">
              <a16:creationId xmlns:a16="http://schemas.microsoft.com/office/drawing/2014/main" id="{63CBC5D8-49B4-4CC4-B04A-621422738B13}"/>
            </a:ext>
          </a:extLst>
        </xdr:cNvPr>
        <xdr:cNvSpPr txBox="1"/>
      </xdr:nvSpPr>
      <xdr:spPr>
        <a:xfrm>
          <a:off x="12325427" y="542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100428</xdr:rowOff>
    </xdr:from>
    <xdr:ext cx="469744" cy="259045"/>
    <xdr:sp textlink="">
      <xdr:nvSpPr>
        <xdr:cNvPr id="166" name="n_4mainValue債務償還比率">
          <a:extLst>
            <a:ext uri="{FF2B5EF4-FFF2-40B4-BE49-F238E27FC236}">
              <a16:creationId xmlns:a16="http://schemas.microsoft.com/office/drawing/2014/main" id="{D76AC66D-D663-44BC-BD1C-EF1867F94C39}"/>
            </a:ext>
          </a:extLst>
        </xdr:cNvPr>
        <xdr:cNvSpPr txBox="1"/>
      </xdr:nvSpPr>
      <xdr:spPr>
        <a:xfrm>
          <a:off x="11563427" y="567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7" name="正方形/長方形 166">
          <a:extLst>
            <a:ext uri="{FF2B5EF4-FFF2-40B4-BE49-F238E27FC236}">
              <a16:creationId xmlns:a16="http://schemas.microsoft.com/office/drawing/2014/main" id="{6670B5B6-D18E-44CA-9869-F5E98394DD4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8" name="正方形/長方形 167">
          <a:extLst>
            <a:ext uri="{FF2B5EF4-FFF2-40B4-BE49-F238E27FC236}">
              <a16:creationId xmlns:a16="http://schemas.microsoft.com/office/drawing/2014/main" id="{9BB4C06C-C17A-44EC-8028-04839F5B0CD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9" name="テキスト ボックス 168">
          <a:extLst>
            <a:ext uri="{FF2B5EF4-FFF2-40B4-BE49-F238E27FC236}">
              <a16:creationId xmlns:a16="http://schemas.microsoft.com/office/drawing/2014/main" id="{9E1B4F90-97B2-4630-8818-7B92C6AD572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0" name="テキスト ボックス 169">
          <a:extLst>
            <a:ext uri="{FF2B5EF4-FFF2-40B4-BE49-F238E27FC236}">
              <a16:creationId xmlns:a16="http://schemas.microsoft.com/office/drawing/2014/main" id="{F1F89CEA-F675-440C-947E-F954F138FA5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1" name="テキスト ボックス 170">
          <a:extLst>
            <a:ext uri="{FF2B5EF4-FFF2-40B4-BE49-F238E27FC236}">
              <a16:creationId xmlns:a16="http://schemas.microsoft.com/office/drawing/2014/main" id="{C48AF119-456C-46B2-ADC6-B8F15319994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2" name="テキスト ボックス 171">
          <a:extLst>
            <a:ext uri="{FF2B5EF4-FFF2-40B4-BE49-F238E27FC236}">
              <a16:creationId xmlns:a16="http://schemas.microsoft.com/office/drawing/2014/main" id="{10DA49FF-A348-4DDA-A62E-06B450B8902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EACA7F76-911F-4A25-8670-C435DDA3DEB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487AD9D4-F483-484B-81AB-D46B0F1CAE8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6D058ED7-AAE4-463A-B550-86CEBAE3648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30C50810-8394-4471-874C-B631458F9C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175041F7-7628-4F44-99D8-9F7AC073F6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5CF03821-2844-4C51-B843-323611C89D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A0EF506-3C19-4C0F-AB23-3C1058AD90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A84AAD6-24E6-4123-B484-E3D057A7874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AD5E343D-B1F8-4722-8BE5-C7924B70C4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39D0E368-62C6-4D9C-A39C-61CC355E72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7E2FFAB9-DFB5-4D1C-A03A-098476D365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CABEE81D-BBE6-42BD-8A19-84A4963692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27BD0A90-42C9-4D86-8D69-54F982966A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68676BB8-45ED-4B8E-9F5D-2966EE658E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BCC938C1-AF3A-4F55-8FED-60B898AF5F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305D613F-075D-429F-B7FF-CEAD7759D67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0B7DC31C-46A6-4830-B6B3-2BBCF60692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A2DA5740-0886-45F8-9F79-8AD2537FCBE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C5228F30-4E39-42F2-8A72-A115E26A2B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7463D1E-7FC2-46E3-BAAC-9ED1AC22C6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60653B-A985-4A0C-9A11-8D795F5FD2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85F91746-F04D-4A37-8D2E-6DDA7B7A96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89979907-83F5-4FA1-B8FC-684325637AB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D0D0B9-EC09-44ED-BDC0-C0CA9C287E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30107D-FD68-4774-A586-AD5C682B15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3225FA1-1BC3-4504-8F95-33DCB6568F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9232F2-3EA2-4C91-9473-568D6E0D80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BF19E49F-A01B-480D-B662-F1FA143EEB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D78BE42F-6DDF-4671-B45D-9101E96A85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6B1488E2-1EC5-41E7-ACD1-7C8B1990A9B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5AAD0377-F1CE-4CC0-A0D0-B4D73581F4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C96BEC73-950A-4E96-81A6-D12A9B16B8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FE50D679-2681-43E4-8BD9-2739E52B81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871D6BA1-02D1-45F2-8290-4CB5EF1A06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61F0F62-6A60-4BA5-A866-DEC00FA101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31038C83-2BCF-45EA-8050-E31F55CABF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3BC60774-9CD1-4F5C-9BA4-16DEC0F141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8B52A51E-1A58-4348-BE16-2EA03D9F30A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14CB85FB-F596-4EEE-8235-7790200CCC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813FCA6-22C9-4DCC-A6AE-2B310C19C6B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C0855B-FACD-469E-81D6-049B7AF0504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780CB131-A113-4549-8B9A-0E95161E1E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7962A1-30AD-4D7F-8A55-D572A67C8A5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E81B5325-E00B-431A-8598-730CA6AAAB0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C9AB9D-5BE8-4C08-B885-03CEDBA249D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F4E6533B-FFA6-4A7A-B618-A6698DD3B98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5420641-27BC-417B-9258-D3E4E24A75D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4D499805-30F6-43D5-B29D-9C897348C5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7950EED-31BF-4236-BD41-C08278BAA83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E5BCA910-F21D-48EF-8A72-FD6A290E343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434B62B-D03E-44FB-909C-C6A0E9A26FA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50396F2B-C38D-499A-A1E4-5F7CDF05F25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C1631A6-A6B4-462A-8BA2-B91C504D89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A4EA678A-014A-4C65-9F60-41A76487B19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C40AC5A9-35F9-46A0-A763-614FB005A2C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3E24B02-70BE-41BA-9037-41C5E7D0B6E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textlink="">
      <xdr:nvSpPr>
        <xdr:cNvPr id="58" name="【道路】&#10;有形固定資産減価償却率最小値テキスト">
          <a:extLst>
            <a:ext uri="{FF2B5EF4-FFF2-40B4-BE49-F238E27FC236}">
              <a16:creationId xmlns:a16="http://schemas.microsoft.com/office/drawing/2014/main" id="{982FB5C1-9562-4A7B-AA58-0BB1551EDD68}"/>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2B66365F-B275-41BA-B3F3-F2F2FC715E72}"/>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textlink="">
      <xdr:nvSpPr>
        <xdr:cNvPr id="60" name="【道路】&#10;有形固定資産減価償却率最大値テキスト">
          <a:extLst>
            <a:ext uri="{FF2B5EF4-FFF2-40B4-BE49-F238E27FC236}">
              <a16:creationId xmlns:a16="http://schemas.microsoft.com/office/drawing/2014/main" id="{003127C6-7D51-4DDB-94E6-9EBA785C4DC8}"/>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F36F236-257D-4698-A3BB-275B5AADD7EF}"/>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textlink="">
      <xdr:nvSpPr>
        <xdr:cNvPr id="62" name="【道路】&#10;有形固定資産減価償却率平均値テキスト">
          <a:extLst>
            <a:ext uri="{FF2B5EF4-FFF2-40B4-BE49-F238E27FC236}">
              <a16:creationId xmlns:a16="http://schemas.microsoft.com/office/drawing/2014/main" id="{11A299B7-804E-4B5E-9BE2-0E0B30B34FB5}"/>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textlink="">
      <xdr:nvSpPr>
        <xdr:cNvPr id="63" name="フローチャート: 判断 62">
          <a:extLst>
            <a:ext uri="{FF2B5EF4-FFF2-40B4-BE49-F238E27FC236}">
              <a16:creationId xmlns:a16="http://schemas.microsoft.com/office/drawing/2014/main" id="{32A86C36-8CBD-43F7-9F28-DA471216B757}"/>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textlink="">
      <xdr:nvSpPr>
        <xdr:cNvPr id="64" name="フローチャート: 判断 63">
          <a:extLst>
            <a:ext uri="{FF2B5EF4-FFF2-40B4-BE49-F238E27FC236}">
              <a16:creationId xmlns:a16="http://schemas.microsoft.com/office/drawing/2014/main" id="{F94662A6-2427-4720-A06F-A08C4ADA86EA}"/>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textlink="">
      <xdr:nvSpPr>
        <xdr:cNvPr id="65" name="フローチャート: 判断 64">
          <a:extLst>
            <a:ext uri="{FF2B5EF4-FFF2-40B4-BE49-F238E27FC236}">
              <a16:creationId xmlns:a16="http://schemas.microsoft.com/office/drawing/2014/main" id="{B9A8E366-9ACD-4A53-98E4-5EF0C5C45B76}"/>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textlink="">
      <xdr:nvSpPr>
        <xdr:cNvPr id="66" name="フローチャート: 判断 65">
          <a:extLst>
            <a:ext uri="{FF2B5EF4-FFF2-40B4-BE49-F238E27FC236}">
              <a16:creationId xmlns:a16="http://schemas.microsoft.com/office/drawing/2014/main" id="{53C96434-F0A8-4A34-8DF0-97CC3065D61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textlink="">
      <xdr:nvSpPr>
        <xdr:cNvPr id="67" name="フローチャート: 判断 66">
          <a:extLst>
            <a:ext uri="{FF2B5EF4-FFF2-40B4-BE49-F238E27FC236}">
              <a16:creationId xmlns:a16="http://schemas.microsoft.com/office/drawing/2014/main" id="{D572AF54-A572-4367-8F5D-AA764B21ABD8}"/>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622F7368-D86D-4CCE-A740-F95A8BFE0A6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666020DC-DA35-4255-B43B-0C4D6CAFAB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886AEF20-41B3-4B18-8652-9B77C84E1CC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FD5BEDE2-B8CC-4D60-89EE-E3713975A2F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9AFFC451-9644-4E12-B188-8B5F008881A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textlink="">
      <xdr:nvSpPr>
        <xdr:cNvPr id="73" name="楕円 72">
          <a:extLst>
            <a:ext uri="{FF2B5EF4-FFF2-40B4-BE49-F238E27FC236}">
              <a16:creationId xmlns:a16="http://schemas.microsoft.com/office/drawing/2014/main" id="{AC21D571-45A7-4C27-8AFB-55DD8AD5A1E2}"/>
            </a:ext>
          </a:extLst>
        </xdr:cNvPr>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13987</xdr:rowOff>
    </xdr:from>
    <xdr:ext cx="405111" cy="259045"/>
    <xdr:sp textlink="">
      <xdr:nvSpPr>
        <xdr:cNvPr id="74" name="【道路】&#10;有形固定資産減価償却率該当値テキスト">
          <a:extLst>
            <a:ext uri="{FF2B5EF4-FFF2-40B4-BE49-F238E27FC236}">
              <a16:creationId xmlns:a16="http://schemas.microsoft.com/office/drawing/2014/main" id="{78F1459E-7FA0-4340-BF1C-135ED612C6D6}"/>
            </a:ext>
          </a:extLst>
        </xdr:cNvPr>
        <xdr:cNvSpPr txBox="1"/>
      </xdr:nvSpPr>
      <xdr:spPr>
        <a:xfrm>
          <a:off x="4673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textlink="">
      <xdr:nvSpPr>
        <xdr:cNvPr id="75" name="楕円 74">
          <a:extLst>
            <a:ext uri="{FF2B5EF4-FFF2-40B4-BE49-F238E27FC236}">
              <a16:creationId xmlns:a16="http://schemas.microsoft.com/office/drawing/2014/main" id="{58E0DF0E-A845-4CBC-94F9-67D4E4CE70AA}"/>
            </a:ext>
          </a:extLst>
        </xdr:cNvPr>
        <xdr:cNvSpPr/>
      </xdr:nvSpPr>
      <xdr:spPr>
        <a:xfrm>
          <a:off x="3746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41910</xdr:rowOff>
    </xdr:to>
    <xdr:cxnSp macro="">
      <xdr:nvCxnSpPr>
        <xdr:cNvPr id="76" name="直線コネクタ 75">
          <a:extLst>
            <a:ext uri="{FF2B5EF4-FFF2-40B4-BE49-F238E27FC236}">
              <a16:creationId xmlns:a16="http://schemas.microsoft.com/office/drawing/2014/main" id="{2FD882EC-2AD7-4699-9C64-5F936DCAE55D}"/>
            </a:ext>
          </a:extLst>
        </xdr:cNvPr>
        <xdr:cNvCxnSpPr/>
      </xdr:nvCxnSpPr>
      <xdr:spPr>
        <a:xfrm>
          <a:off x="3797300" y="6374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143510</xdr:rowOff>
    </xdr:from>
    <xdr:to>
      <xdr:col>15</xdr:col>
      <xdr:colOff>101600</xdr:colOff>
      <xdr:row>37</xdr:row>
      <xdr:rowOff>73660</xdr:rowOff>
    </xdr:to>
    <xdr:sp textlink="">
      <xdr:nvSpPr>
        <xdr:cNvPr id="77" name="楕円 76">
          <a:extLst>
            <a:ext uri="{FF2B5EF4-FFF2-40B4-BE49-F238E27FC236}">
              <a16:creationId xmlns:a16="http://schemas.microsoft.com/office/drawing/2014/main" id="{21D31538-F28C-41CC-9A9A-11FF763BDF2B}"/>
            </a:ext>
          </a:extLst>
        </xdr:cNvPr>
        <xdr:cNvSpPr/>
      </xdr:nvSpPr>
      <xdr:spPr>
        <a:xfrm>
          <a:off x="2857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22860</xdr:rowOff>
    </xdr:from>
    <xdr:to>
      <xdr:col>19</xdr:col>
      <xdr:colOff>177800</xdr:colOff>
      <xdr:row>37</xdr:row>
      <xdr:rowOff>30480</xdr:rowOff>
    </xdr:to>
    <xdr:cxnSp macro="">
      <xdr:nvCxnSpPr>
        <xdr:cNvPr id="78" name="直線コネクタ 77">
          <a:extLst>
            <a:ext uri="{FF2B5EF4-FFF2-40B4-BE49-F238E27FC236}">
              <a16:creationId xmlns:a16="http://schemas.microsoft.com/office/drawing/2014/main" id="{972D8CDF-219D-4B31-AB1C-7470FC39AAC4}"/>
            </a:ext>
          </a:extLst>
        </xdr:cNvPr>
        <xdr:cNvCxnSpPr/>
      </xdr:nvCxnSpPr>
      <xdr:spPr>
        <a:xfrm>
          <a:off x="2908300" y="6366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textlink="">
      <xdr:nvSpPr>
        <xdr:cNvPr id="79" name="楕円 78">
          <a:extLst>
            <a:ext uri="{FF2B5EF4-FFF2-40B4-BE49-F238E27FC236}">
              <a16:creationId xmlns:a16="http://schemas.microsoft.com/office/drawing/2014/main" id="{3448C402-3C9C-419D-8650-BC7C901C91AF}"/>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22860</xdr:rowOff>
    </xdr:to>
    <xdr:cxnSp macro="">
      <xdr:nvCxnSpPr>
        <xdr:cNvPr id="80" name="直線コネクタ 79">
          <a:extLst>
            <a:ext uri="{FF2B5EF4-FFF2-40B4-BE49-F238E27FC236}">
              <a16:creationId xmlns:a16="http://schemas.microsoft.com/office/drawing/2014/main" id="{E93844E0-47C1-43C4-9CF6-0E8459497D4D}"/>
            </a:ext>
          </a:extLst>
        </xdr:cNvPr>
        <xdr:cNvCxnSpPr/>
      </xdr:nvCxnSpPr>
      <xdr:spPr>
        <a:xfrm>
          <a:off x="2019300" y="63627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135890</xdr:rowOff>
    </xdr:from>
    <xdr:to>
      <xdr:col>6</xdr:col>
      <xdr:colOff>38100</xdr:colOff>
      <xdr:row>37</xdr:row>
      <xdr:rowOff>66040</xdr:rowOff>
    </xdr:to>
    <xdr:sp textlink="">
      <xdr:nvSpPr>
        <xdr:cNvPr id="81" name="楕円 80">
          <a:extLst>
            <a:ext uri="{FF2B5EF4-FFF2-40B4-BE49-F238E27FC236}">
              <a16:creationId xmlns:a16="http://schemas.microsoft.com/office/drawing/2014/main" id="{F3BD216C-9663-46F8-AD31-F46B2B22F347}"/>
            </a:ext>
          </a:extLst>
        </xdr:cNvPr>
        <xdr:cNvSpPr/>
      </xdr:nvSpPr>
      <xdr:spPr>
        <a:xfrm>
          <a:off x="1079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15240</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40E63A9D-1027-4A2D-BDAA-6F2278145AB3}"/>
            </a:ext>
          </a:extLst>
        </xdr:cNvPr>
        <xdr:cNvCxnSpPr/>
      </xdr:nvCxnSpPr>
      <xdr:spPr>
        <a:xfrm>
          <a:off x="1130300" y="6358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textlink="">
      <xdr:nvSpPr>
        <xdr:cNvPr id="83" name="n_1aveValue【道路】&#10;有形固定資産減価償却率">
          <a:extLst>
            <a:ext uri="{FF2B5EF4-FFF2-40B4-BE49-F238E27FC236}">
              <a16:creationId xmlns:a16="http://schemas.microsoft.com/office/drawing/2014/main" id="{5FCBBB78-FBE2-4B32-9483-FB088B2B4D74}"/>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textlink="">
      <xdr:nvSpPr>
        <xdr:cNvPr id="84" name="n_2aveValue【道路】&#10;有形固定資産減価償却率">
          <a:extLst>
            <a:ext uri="{FF2B5EF4-FFF2-40B4-BE49-F238E27FC236}">
              <a16:creationId xmlns:a16="http://schemas.microsoft.com/office/drawing/2014/main" id="{8188097F-FB45-4C05-B62B-4DBB64D20C92}"/>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textlink="">
      <xdr:nvSpPr>
        <xdr:cNvPr id="85" name="n_3aveValue【道路】&#10;有形固定資産減価償却率">
          <a:extLst>
            <a:ext uri="{FF2B5EF4-FFF2-40B4-BE49-F238E27FC236}">
              <a16:creationId xmlns:a16="http://schemas.microsoft.com/office/drawing/2014/main" id="{FE01FD66-83A7-44C6-85FB-99492F45CA28}"/>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textlink="">
      <xdr:nvSpPr>
        <xdr:cNvPr id="86" name="n_4aveValue【道路】&#10;有形固定資産減価償却率">
          <a:extLst>
            <a:ext uri="{FF2B5EF4-FFF2-40B4-BE49-F238E27FC236}">
              <a16:creationId xmlns:a16="http://schemas.microsoft.com/office/drawing/2014/main" id="{92A9D1E8-6770-4DB0-8ED4-5253214EF11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97807</xdr:rowOff>
    </xdr:from>
    <xdr:ext cx="405111" cy="259045"/>
    <xdr:sp textlink="">
      <xdr:nvSpPr>
        <xdr:cNvPr id="87" name="n_1mainValue【道路】&#10;有形固定資産減価償却率">
          <a:extLst>
            <a:ext uri="{FF2B5EF4-FFF2-40B4-BE49-F238E27FC236}">
              <a16:creationId xmlns:a16="http://schemas.microsoft.com/office/drawing/2014/main" id="{54E35A55-EC30-4C1B-9E71-354AE84C230D}"/>
            </a:ext>
          </a:extLst>
        </xdr:cNvPr>
        <xdr:cNvSpPr txBox="1"/>
      </xdr:nvSpPr>
      <xdr:spPr>
        <a:xfrm>
          <a:off x="35820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textlink="">
      <xdr:nvSpPr>
        <xdr:cNvPr id="88" name="n_2mainValue【道路】&#10;有形固定資産減価償却率">
          <a:extLst>
            <a:ext uri="{FF2B5EF4-FFF2-40B4-BE49-F238E27FC236}">
              <a16:creationId xmlns:a16="http://schemas.microsoft.com/office/drawing/2014/main" id="{87F4EFA9-CC1C-49C0-A2A2-FA5A1F43EC07}"/>
            </a:ext>
          </a:extLst>
        </xdr:cNvPr>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textlink="">
      <xdr:nvSpPr>
        <xdr:cNvPr id="89" name="n_3mainValue【道路】&#10;有形固定資産減価償却率">
          <a:extLst>
            <a:ext uri="{FF2B5EF4-FFF2-40B4-BE49-F238E27FC236}">
              <a16:creationId xmlns:a16="http://schemas.microsoft.com/office/drawing/2014/main" id="{FFC4F800-CD74-46D1-99EC-CB113224631E}"/>
            </a:ext>
          </a:extLst>
        </xdr:cNvPr>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82567</xdr:rowOff>
    </xdr:from>
    <xdr:ext cx="405111" cy="259045"/>
    <xdr:sp textlink="">
      <xdr:nvSpPr>
        <xdr:cNvPr id="90" name="n_4mainValue【道路】&#10;有形固定資産減価償却率">
          <a:extLst>
            <a:ext uri="{FF2B5EF4-FFF2-40B4-BE49-F238E27FC236}">
              <a16:creationId xmlns:a16="http://schemas.microsoft.com/office/drawing/2014/main" id="{41D9C476-FBF9-4B04-97D2-ED8E5A833858}"/>
            </a:ext>
          </a:extLst>
        </xdr:cNvPr>
        <xdr:cNvSpPr txBox="1"/>
      </xdr:nvSpPr>
      <xdr:spPr>
        <a:xfrm>
          <a:off x="927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2DF516E6-39E0-4B2A-890E-7F1B770B2DA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22D4DFAB-2AF4-4305-B3FF-B1B8F0355A0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FF833715-96EF-4C35-8652-116D5309B90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5ACA3B44-F3DE-413C-A976-685F5442A8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C1AC697D-13A6-44F7-B2F3-4CADAFB72A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E231A877-DD9E-4A86-B44F-66E1F818BF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1BA969F5-9BE7-4E1C-BA40-60194360A5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5060BBEF-AA69-46B0-9C73-8A67E31EFF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1E4954B2-1D03-4852-B821-15384292F2B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5494E85-77C3-4B65-9430-A7A03EB7FF0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C9FD168-0F95-44C8-823C-7D1CF86864B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F97F593F-E8AB-440A-AA5A-F00CF45B3B5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E91288-8484-4DBD-A4AE-FB6189AB87A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776B45C9-9059-4C20-BC4F-659A52E21E7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EBEA1E1-04DB-4840-BB70-5784F8522F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95BD499C-588F-4954-BD82-DACE2F6C820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40E34C5-60D3-4CFC-B50C-E8D50BA7C6A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E8646BEC-178A-4691-A48A-A320522F64B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4E647BA-ED7F-4242-9526-90E53EA8D44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89A5CC6B-7164-4CDB-B415-76CFE4D0E2B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D8CBFE1-B89F-47EA-84CD-5BDEEBC6C0C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2" name="テキスト ボックス 111">
          <a:extLst>
            <a:ext uri="{FF2B5EF4-FFF2-40B4-BE49-F238E27FC236}">
              <a16:creationId xmlns:a16="http://schemas.microsoft.com/office/drawing/2014/main" id="{780B1E35-D609-4F0B-92A2-ED82BD07009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C2EFAAE5-89CB-4434-A355-F5F1AE3E4DB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1478953-1A94-48AC-914A-B2B96446999A}"/>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textlink="">
      <xdr:nvSpPr>
        <xdr:cNvPr id="115" name="【道路】&#10;一人当たり延長最小値テキスト">
          <a:extLst>
            <a:ext uri="{FF2B5EF4-FFF2-40B4-BE49-F238E27FC236}">
              <a16:creationId xmlns:a16="http://schemas.microsoft.com/office/drawing/2014/main" id="{A2F5E147-E51B-4D5C-83FC-08265559E64D}"/>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E623AFB1-82D9-48DE-97CF-F83BA516A5E2}"/>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textlink="">
      <xdr:nvSpPr>
        <xdr:cNvPr id="117" name="【道路】&#10;一人当たり延長最大値テキスト">
          <a:extLst>
            <a:ext uri="{FF2B5EF4-FFF2-40B4-BE49-F238E27FC236}">
              <a16:creationId xmlns:a16="http://schemas.microsoft.com/office/drawing/2014/main" id="{F1977551-6123-4222-BF69-2CD4614D2F1F}"/>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50E9029-12DE-4CDE-A4D8-ACC76464FF07}"/>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textlink="">
      <xdr:nvSpPr>
        <xdr:cNvPr id="119" name="【道路】&#10;一人当たり延長平均値テキスト">
          <a:extLst>
            <a:ext uri="{FF2B5EF4-FFF2-40B4-BE49-F238E27FC236}">
              <a16:creationId xmlns:a16="http://schemas.microsoft.com/office/drawing/2014/main" id="{99B612FF-A45B-405F-9AE4-0B03EEB47004}"/>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textlink="">
      <xdr:nvSpPr>
        <xdr:cNvPr id="120" name="フローチャート: 判断 119">
          <a:extLst>
            <a:ext uri="{FF2B5EF4-FFF2-40B4-BE49-F238E27FC236}">
              <a16:creationId xmlns:a16="http://schemas.microsoft.com/office/drawing/2014/main" id="{F779414B-F14F-42DF-BDD5-7B80B0E4C651}"/>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textlink="">
      <xdr:nvSpPr>
        <xdr:cNvPr id="121" name="フローチャート: 判断 120">
          <a:extLst>
            <a:ext uri="{FF2B5EF4-FFF2-40B4-BE49-F238E27FC236}">
              <a16:creationId xmlns:a16="http://schemas.microsoft.com/office/drawing/2014/main" id="{1C578908-FF78-4A81-A1A4-0A2A7DC2AE87}"/>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textlink="">
      <xdr:nvSpPr>
        <xdr:cNvPr id="122" name="フローチャート: 判断 121">
          <a:extLst>
            <a:ext uri="{FF2B5EF4-FFF2-40B4-BE49-F238E27FC236}">
              <a16:creationId xmlns:a16="http://schemas.microsoft.com/office/drawing/2014/main" id="{F5C88D34-F754-41D6-B634-3A0656F728BE}"/>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textlink="">
      <xdr:nvSpPr>
        <xdr:cNvPr id="123" name="フローチャート: 判断 122">
          <a:extLst>
            <a:ext uri="{FF2B5EF4-FFF2-40B4-BE49-F238E27FC236}">
              <a16:creationId xmlns:a16="http://schemas.microsoft.com/office/drawing/2014/main" id="{7D7B358C-FE65-47DC-A9D5-7349194EC4A2}"/>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textlink="">
      <xdr:nvSpPr>
        <xdr:cNvPr id="124" name="フローチャート: 判断 123">
          <a:extLst>
            <a:ext uri="{FF2B5EF4-FFF2-40B4-BE49-F238E27FC236}">
              <a16:creationId xmlns:a16="http://schemas.microsoft.com/office/drawing/2014/main" id="{F7A96DB6-C15B-4B33-AD5B-152A83E21C2A}"/>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99E5DE60-22D3-4D4F-97BD-792A32A9D8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4AF9D325-924E-4913-93E4-CDD23E02F43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C2933986-E13E-45C7-8679-9089BD63511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88E998D2-B7A4-423A-9FA4-565AC176F6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B7C07B74-8DBC-4711-9A84-215AE088EE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122650</xdr:rowOff>
    </xdr:from>
    <xdr:to>
      <xdr:col>55</xdr:col>
      <xdr:colOff>50800</xdr:colOff>
      <xdr:row>39</xdr:row>
      <xdr:rowOff>52800</xdr:rowOff>
    </xdr:to>
    <xdr:sp textlink="">
      <xdr:nvSpPr>
        <xdr:cNvPr id="130" name="楕円 129">
          <a:extLst>
            <a:ext uri="{FF2B5EF4-FFF2-40B4-BE49-F238E27FC236}">
              <a16:creationId xmlns:a16="http://schemas.microsoft.com/office/drawing/2014/main" id="{4BE602A9-CECF-43A6-AEE5-52050E9DA2FC}"/>
            </a:ext>
          </a:extLst>
        </xdr:cNvPr>
        <xdr:cNvSpPr/>
      </xdr:nvSpPr>
      <xdr:spPr>
        <a:xfrm>
          <a:off x="10426700" y="66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145527</xdr:rowOff>
    </xdr:from>
    <xdr:ext cx="534377" cy="259045"/>
    <xdr:sp textlink="">
      <xdr:nvSpPr>
        <xdr:cNvPr id="131" name="【道路】&#10;一人当たり延長該当値テキスト">
          <a:extLst>
            <a:ext uri="{FF2B5EF4-FFF2-40B4-BE49-F238E27FC236}">
              <a16:creationId xmlns:a16="http://schemas.microsoft.com/office/drawing/2014/main" id="{4B1093C2-A499-431C-B4F2-45A4E74BA278}"/>
            </a:ext>
          </a:extLst>
        </xdr:cNvPr>
        <xdr:cNvSpPr txBox="1"/>
      </xdr:nvSpPr>
      <xdr:spPr>
        <a:xfrm>
          <a:off x="10515600" y="648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132290</xdr:rowOff>
    </xdr:from>
    <xdr:to>
      <xdr:col>50</xdr:col>
      <xdr:colOff>165100</xdr:colOff>
      <xdr:row>39</xdr:row>
      <xdr:rowOff>62440</xdr:rowOff>
    </xdr:to>
    <xdr:sp textlink="">
      <xdr:nvSpPr>
        <xdr:cNvPr id="132" name="楕円 131">
          <a:extLst>
            <a:ext uri="{FF2B5EF4-FFF2-40B4-BE49-F238E27FC236}">
              <a16:creationId xmlns:a16="http://schemas.microsoft.com/office/drawing/2014/main" id="{AC69DC54-AAC3-402F-A3D0-A8B7A8E15B84}"/>
            </a:ext>
          </a:extLst>
        </xdr:cNvPr>
        <xdr:cNvSpPr/>
      </xdr:nvSpPr>
      <xdr:spPr>
        <a:xfrm>
          <a:off x="9588500" y="664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2000</xdr:rowOff>
    </xdr:from>
    <xdr:to>
      <xdr:col>55</xdr:col>
      <xdr:colOff>0</xdr:colOff>
      <xdr:row>39</xdr:row>
      <xdr:rowOff>11640</xdr:rowOff>
    </xdr:to>
    <xdr:cxnSp macro="">
      <xdr:nvCxnSpPr>
        <xdr:cNvPr id="133" name="直線コネクタ 132">
          <a:extLst>
            <a:ext uri="{FF2B5EF4-FFF2-40B4-BE49-F238E27FC236}">
              <a16:creationId xmlns:a16="http://schemas.microsoft.com/office/drawing/2014/main" id="{8E7F5B8C-EDD4-465E-BEF1-B5DD5C1E74A7}"/>
            </a:ext>
          </a:extLst>
        </xdr:cNvPr>
        <xdr:cNvCxnSpPr/>
      </xdr:nvCxnSpPr>
      <xdr:spPr>
        <a:xfrm flipV="1">
          <a:off x="9639300" y="6688550"/>
          <a:ext cx="8382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145453</xdr:rowOff>
    </xdr:from>
    <xdr:to>
      <xdr:col>46</xdr:col>
      <xdr:colOff>38100</xdr:colOff>
      <xdr:row>39</xdr:row>
      <xdr:rowOff>75603</xdr:rowOff>
    </xdr:to>
    <xdr:sp textlink="">
      <xdr:nvSpPr>
        <xdr:cNvPr id="134" name="楕円 133">
          <a:extLst>
            <a:ext uri="{FF2B5EF4-FFF2-40B4-BE49-F238E27FC236}">
              <a16:creationId xmlns:a16="http://schemas.microsoft.com/office/drawing/2014/main" id="{EB707B00-8FCD-4821-8FAA-E082DCE4AD8A}"/>
            </a:ext>
          </a:extLst>
        </xdr:cNvPr>
        <xdr:cNvSpPr/>
      </xdr:nvSpPr>
      <xdr:spPr>
        <a:xfrm>
          <a:off x="8699500" y="66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11640</xdr:rowOff>
    </xdr:from>
    <xdr:to>
      <xdr:col>50</xdr:col>
      <xdr:colOff>114300</xdr:colOff>
      <xdr:row>39</xdr:row>
      <xdr:rowOff>24803</xdr:rowOff>
    </xdr:to>
    <xdr:cxnSp macro="">
      <xdr:nvCxnSpPr>
        <xdr:cNvPr id="135" name="直線コネクタ 134">
          <a:extLst>
            <a:ext uri="{FF2B5EF4-FFF2-40B4-BE49-F238E27FC236}">
              <a16:creationId xmlns:a16="http://schemas.microsoft.com/office/drawing/2014/main" id="{334887D3-E5AC-4830-9478-6331CFAAFDAF}"/>
            </a:ext>
          </a:extLst>
        </xdr:cNvPr>
        <xdr:cNvCxnSpPr/>
      </xdr:nvCxnSpPr>
      <xdr:spPr>
        <a:xfrm flipV="1">
          <a:off x="8750300" y="6698190"/>
          <a:ext cx="889000" cy="1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153492</xdr:rowOff>
    </xdr:from>
    <xdr:to>
      <xdr:col>41</xdr:col>
      <xdr:colOff>101600</xdr:colOff>
      <xdr:row>39</xdr:row>
      <xdr:rowOff>83642</xdr:rowOff>
    </xdr:to>
    <xdr:sp textlink="">
      <xdr:nvSpPr>
        <xdr:cNvPr id="136" name="楕円 135">
          <a:extLst>
            <a:ext uri="{FF2B5EF4-FFF2-40B4-BE49-F238E27FC236}">
              <a16:creationId xmlns:a16="http://schemas.microsoft.com/office/drawing/2014/main" id="{E4A0259D-7CBA-428A-870A-075993C55705}"/>
            </a:ext>
          </a:extLst>
        </xdr:cNvPr>
        <xdr:cNvSpPr/>
      </xdr:nvSpPr>
      <xdr:spPr>
        <a:xfrm>
          <a:off x="7810500" y="666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24803</xdr:rowOff>
    </xdr:from>
    <xdr:to>
      <xdr:col>45</xdr:col>
      <xdr:colOff>177800</xdr:colOff>
      <xdr:row>39</xdr:row>
      <xdr:rowOff>32842</xdr:rowOff>
    </xdr:to>
    <xdr:cxnSp macro="">
      <xdr:nvCxnSpPr>
        <xdr:cNvPr id="137" name="直線コネクタ 136">
          <a:extLst>
            <a:ext uri="{FF2B5EF4-FFF2-40B4-BE49-F238E27FC236}">
              <a16:creationId xmlns:a16="http://schemas.microsoft.com/office/drawing/2014/main" id="{606F2432-EB62-460B-A900-5C3956A81515}"/>
            </a:ext>
          </a:extLst>
        </xdr:cNvPr>
        <xdr:cNvCxnSpPr/>
      </xdr:nvCxnSpPr>
      <xdr:spPr>
        <a:xfrm flipV="1">
          <a:off x="7861300" y="6711353"/>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165151</xdr:rowOff>
    </xdr:from>
    <xdr:to>
      <xdr:col>36</xdr:col>
      <xdr:colOff>165100</xdr:colOff>
      <xdr:row>39</xdr:row>
      <xdr:rowOff>95301</xdr:rowOff>
    </xdr:to>
    <xdr:sp textlink="">
      <xdr:nvSpPr>
        <xdr:cNvPr id="138" name="楕円 137">
          <a:extLst>
            <a:ext uri="{FF2B5EF4-FFF2-40B4-BE49-F238E27FC236}">
              <a16:creationId xmlns:a16="http://schemas.microsoft.com/office/drawing/2014/main" id="{661F1475-21EC-4E62-A6E8-584F3E06585B}"/>
            </a:ext>
          </a:extLst>
        </xdr:cNvPr>
        <xdr:cNvSpPr/>
      </xdr:nvSpPr>
      <xdr:spPr>
        <a:xfrm>
          <a:off x="6921500" y="668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32842</xdr:rowOff>
    </xdr:from>
    <xdr:to>
      <xdr:col>41</xdr:col>
      <xdr:colOff>50800</xdr:colOff>
      <xdr:row>39</xdr:row>
      <xdr:rowOff>44501</xdr:rowOff>
    </xdr:to>
    <xdr:cxnSp macro="">
      <xdr:nvCxnSpPr>
        <xdr:cNvPr id="139" name="直線コネクタ 138">
          <a:extLst>
            <a:ext uri="{FF2B5EF4-FFF2-40B4-BE49-F238E27FC236}">
              <a16:creationId xmlns:a16="http://schemas.microsoft.com/office/drawing/2014/main" id="{F195D8CA-B99F-492C-9B9F-69DDE780C51E}"/>
            </a:ext>
          </a:extLst>
        </xdr:cNvPr>
        <xdr:cNvCxnSpPr/>
      </xdr:nvCxnSpPr>
      <xdr:spPr>
        <a:xfrm flipV="1">
          <a:off x="6972300" y="6719392"/>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textlink="">
      <xdr:nvSpPr>
        <xdr:cNvPr id="140" name="n_1aveValue【道路】&#10;一人当たり延長">
          <a:extLst>
            <a:ext uri="{FF2B5EF4-FFF2-40B4-BE49-F238E27FC236}">
              <a16:creationId xmlns:a16="http://schemas.microsoft.com/office/drawing/2014/main" id="{2F05DFCF-5378-4C84-8117-D3237A55514A}"/>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textlink="">
      <xdr:nvSpPr>
        <xdr:cNvPr id="141" name="n_2aveValue【道路】&#10;一人当たり延長">
          <a:extLst>
            <a:ext uri="{FF2B5EF4-FFF2-40B4-BE49-F238E27FC236}">
              <a16:creationId xmlns:a16="http://schemas.microsoft.com/office/drawing/2014/main" id="{DEE5C22C-1666-4E30-8B4B-7DC23827F276}"/>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textlink="">
      <xdr:nvSpPr>
        <xdr:cNvPr id="142" name="n_3aveValue【道路】&#10;一人当たり延長">
          <a:extLst>
            <a:ext uri="{FF2B5EF4-FFF2-40B4-BE49-F238E27FC236}">
              <a16:creationId xmlns:a16="http://schemas.microsoft.com/office/drawing/2014/main" id="{13639165-0CC8-4089-B6E6-4066BB0882DC}"/>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textlink="">
      <xdr:nvSpPr>
        <xdr:cNvPr id="143" name="n_4aveValue【道路】&#10;一人当たり延長">
          <a:extLst>
            <a:ext uri="{FF2B5EF4-FFF2-40B4-BE49-F238E27FC236}">
              <a16:creationId xmlns:a16="http://schemas.microsoft.com/office/drawing/2014/main" id="{14E9F24A-6711-41D5-B789-D53A266B28B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78967</xdr:rowOff>
    </xdr:from>
    <xdr:ext cx="534377" cy="259045"/>
    <xdr:sp textlink="">
      <xdr:nvSpPr>
        <xdr:cNvPr id="144" name="n_1mainValue【道路】&#10;一人当たり延長">
          <a:extLst>
            <a:ext uri="{FF2B5EF4-FFF2-40B4-BE49-F238E27FC236}">
              <a16:creationId xmlns:a16="http://schemas.microsoft.com/office/drawing/2014/main" id="{801EF4C8-7660-4A8F-BB02-FE36F029C2D7}"/>
            </a:ext>
          </a:extLst>
        </xdr:cNvPr>
        <xdr:cNvSpPr txBox="1"/>
      </xdr:nvSpPr>
      <xdr:spPr>
        <a:xfrm>
          <a:off x="9359411" y="642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92130</xdr:rowOff>
    </xdr:from>
    <xdr:ext cx="534377" cy="259045"/>
    <xdr:sp textlink="">
      <xdr:nvSpPr>
        <xdr:cNvPr id="145" name="n_2mainValue【道路】&#10;一人当たり延長">
          <a:extLst>
            <a:ext uri="{FF2B5EF4-FFF2-40B4-BE49-F238E27FC236}">
              <a16:creationId xmlns:a16="http://schemas.microsoft.com/office/drawing/2014/main" id="{65DBFC6E-D322-4723-981B-2AF90B9E8E9A}"/>
            </a:ext>
          </a:extLst>
        </xdr:cNvPr>
        <xdr:cNvSpPr txBox="1"/>
      </xdr:nvSpPr>
      <xdr:spPr>
        <a:xfrm>
          <a:off x="8483111" y="64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100169</xdr:rowOff>
    </xdr:from>
    <xdr:ext cx="534377" cy="259045"/>
    <xdr:sp textlink="">
      <xdr:nvSpPr>
        <xdr:cNvPr id="146" name="n_3mainValue【道路】&#10;一人当たり延長">
          <a:extLst>
            <a:ext uri="{FF2B5EF4-FFF2-40B4-BE49-F238E27FC236}">
              <a16:creationId xmlns:a16="http://schemas.microsoft.com/office/drawing/2014/main" id="{DF2937B9-081E-4A71-92C7-DA1366F50D85}"/>
            </a:ext>
          </a:extLst>
        </xdr:cNvPr>
        <xdr:cNvSpPr txBox="1"/>
      </xdr:nvSpPr>
      <xdr:spPr>
        <a:xfrm>
          <a:off x="7594111" y="644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111828</xdr:rowOff>
    </xdr:from>
    <xdr:ext cx="534377" cy="259045"/>
    <xdr:sp textlink="">
      <xdr:nvSpPr>
        <xdr:cNvPr id="147" name="n_4mainValue【道路】&#10;一人当たり延長">
          <a:extLst>
            <a:ext uri="{FF2B5EF4-FFF2-40B4-BE49-F238E27FC236}">
              <a16:creationId xmlns:a16="http://schemas.microsoft.com/office/drawing/2014/main" id="{0D5FD8AF-D750-49B0-AED3-442277522BA4}"/>
            </a:ext>
          </a:extLst>
        </xdr:cNvPr>
        <xdr:cNvSpPr txBox="1"/>
      </xdr:nvSpPr>
      <xdr:spPr>
        <a:xfrm>
          <a:off x="6705111" y="645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3B768E99-ABBD-4B06-8290-7207496828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71AD39A9-05E1-48AA-9B91-7C1662D416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DB4995BD-BE20-41F5-8A21-317DF7FA0A8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7688A074-E6BB-417B-9662-2A10F303F83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80EE2D77-A9A6-44DC-B977-8311E06C64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D133DCA0-0486-4499-A981-6D80E3EF40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5AB0A9E7-ED17-4C2D-B998-F84EBD9C4F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468F8D1C-1554-42C5-814F-7E25AC6AAC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BB40AACD-186D-4AA5-BFA8-78408659083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9449E50-A6AB-4D4D-AAD6-30F423EA8C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0FC552D4-AE34-458D-B3DE-3739D06D259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1943FC3-570A-4B29-A339-5189230CCCA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8E9B806A-4A9A-417B-943E-E2697CDED7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81C4F34-F255-4043-B992-D93AB4C2C26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2173D377-69BD-41CA-ACCF-860759751D3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25D06CA-F9BC-4DA6-8634-025F76C117F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A435768D-DEE0-44AC-8FD2-BE03303174D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E1F895F-372C-4BD6-9E34-DA0F81B870A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44502199-3D15-404B-B07D-2E95F19AA2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3B8AB93-CA72-4FA3-B612-3ECD9939FBC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15975481-F99C-4A0F-B7FA-E7EFDBBEC2E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7EFF3AE-8074-41F2-90B4-8CC25DDF94D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8448A4D3-D162-4D2E-8A9B-3B97F6A50FE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EF1B98D-0DEE-4122-B2A9-B39C25D297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115AD8F4-4353-4DB2-9405-81B9C3B5CBA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BE33D914-C8BC-4C77-9768-B91A3AAB3A28}"/>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1018AD55-4D33-43B4-B2E0-3C67CEA6BF8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31B8EEF-D559-4BF8-8EC8-F1FCC1EF5B8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FAC94EBF-F5A7-4C0E-98EF-6B68E7E50478}"/>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7C6AEF84-04B3-472E-83A8-E306A3679BAC}"/>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FCCAD3D6-5EC2-45B9-A6B1-E7A60A4FE904}"/>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textlink="">
      <xdr:nvSpPr>
        <xdr:cNvPr id="179" name="フローチャート: 判断 178">
          <a:extLst>
            <a:ext uri="{FF2B5EF4-FFF2-40B4-BE49-F238E27FC236}">
              <a16:creationId xmlns:a16="http://schemas.microsoft.com/office/drawing/2014/main" id="{D2F349B6-30AA-440D-806C-DBA53229B13D}"/>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textlink="">
      <xdr:nvSpPr>
        <xdr:cNvPr id="180" name="フローチャート: 判断 179">
          <a:extLst>
            <a:ext uri="{FF2B5EF4-FFF2-40B4-BE49-F238E27FC236}">
              <a16:creationId xmlns:a16="http://schemas.microsoft.com/office/drawing/2014/main" id="{0BF59521-C92C-43AE-BDF6-25C37E46A3DE}"/>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textlink="">
      <xdr:nvSpPr>
        <xdr:cNvPr id="181" name="フローチャート: 判断 180">
          <a:extLst>
            <a:ext uri="{FF2B5EF4-FFF2-40B4-BE49-F238E27FC236}">
              <a16:creationId xmlns:a16="http://schemas.microsoft.com/office/drawing/2014/main" id="{FC25EC5E-6EA8-409A-BA28-5B82D172F8B5}"/>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textlink="">
      <xdr:nvSpPr>
        <xdr:cNvPr id="182" name="フローチャート: 判断 181">
          <a:extLst>
            <a:ext uri="{FF2B5EF4-FFF2-40B4-BE49-F238E27FC236}">
              <a16:creationId xmlns:a16="http://schemas.microsoft.com/office/drawing/2014/main" id="{55F95728-578B-43F6-973B-59AC4C3B225B}"/>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textlink="">
      <xdr:nvSpPr>
        <xdr:cNvPr id="183" name="フローチャート: 判断 182">
          <a:extLst>
            <a:ext uri="{FF2B5EF4-FFF2-40B4-BE49-F238E27FC236}">
              <a16:creationId xmlns:a16="http://schemas.microsoft.com/office/drawing/2014/main" id="{15B80E08-826D-4B59-BCBE-381C6F7F5EE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98F5A322-8617-4F60-8CCF-B3DD0344AD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78484285-4785-4565-82C4-B5F9B1EDE2A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8603E284-74E9-4460-A9B1-CD49F7623B7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D87635A1-E732-4C18-B8B5-43970967EF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5EDBFC42-E71E-41F9-A0CB-A455E2CB7A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168003</xdr:rowOff>
    </xdr:from>
    <xdr:to>
      <xdr:col>24</xdr:col>
      <xdr:colOff>114300</xdr:colOff>
      <xdr:row>60</xdr:row>
      <xdr:rowOff>98153</xdr:rowOff>
    </xdr:to>
    <xdr:sp textlink="">
      <xdr:nvSpPr>
        <xdr:cNvPr id="189" name="楕円 188">
          <a:extLst>
            <a:ext uri="{FF2B5EF4-FFF2-40B4-BE49-F238E27FC236}">
              <a16:creationId xmlns:a16="http://schemas.microsoft.com/office/drawing/2014/main" id="{BDB5E3E7-C551-444B-B362-787CE3A09F33}"/>
            </a:ext>
          </a:extLst>
        </xdr:cNvPr>
        <xdr:cNvSpPr/>
      </xdr:nvSpPr>
      <xdr:spPr>
        <a:xfrm>
          <a:off x="45847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19430</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C916F0B4-3F1D-436F-87EF-C77DDF3D486C}"/>
            </a:ext>
          </a:extLst>
        </xdr:cNvPr>
        <xdr:cNvSpPr txBox="1"/>
      </xdr:nvSpPr>
      <xdr:spPr>
        <a:xfrm>
          <a:off x="4673600"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textlink="">
      <xdr:nvSpPr>
        <xdr:cNvPr id="191" name="楕円 190">
          <a:extLst>
            <a:ext uri="{FF2B5EF4-FFF2-40B4-BE49-F238E27FC236}">
              <a16:creationId xmlns:a16="http://schemas.microsoft.com/office/drawing/2014/main" id="{40AB235C-9105-4413-B180-ECBC99FB74FD}"/>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47353</xdr:rowOff>
    </xdr:to>
    <xdr:cxnSp macro="">
      <xdr:nvCxnSpPr>
        <xdr:cNvPr id="192" name="直線コネクタ 191">
          <a:extLst>
            <a:ext uri="{FF2B5EF4-FFF2-40B4-BE49-F238E27FC236}">
              <a16:creationId xmlns:a16="http://schemas.microsoft.com/office/drawing/2014/main" id="{1F025F64-8457-449C-8A08-DE2F05B49EC7}"/>
            </a:ext>
          </a:extLst>
        </xdr:cNvPr>
        <xdr:cNvCxnSpPr/>
      </xdr:nvCxnSpPr>
      <xdr:spPr>
        <a:xfrm>
          <a:off x="3797300" y="1030986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141877</xdr:rowOff>
    </xdr:from>
    <xdr:to>
      <xdr:col>15</xdr:col>
      <xdr:colOff>101600</xdr:colOff>
      <xdr:row>60</xdr:row>
      <xdr:rowOff>72027</xdr:rowOff>
    </xdr:to>
    <xdr:sp textlink="">
      <xdr:nvSpPr>
        <xdr:cNvPr id="193" name="楕円 192">
          <a:extLst>
            <a:ext uri="{FF2B5EF4-FFF2-40B4-BE49-F238E27FC236}">
              <a16:creationId xmlns:a16="http://schemas.microsoft.com/office/drawing/2014/main" id="{830959A2-D5F4-411E-8EC7-13E206287192}"/>
            </a:ext>
          </a:extLst>
        </xdr:cNvPr>
        <xdr:cNvSpPr/>
      </xdr:nvSpPr>
      <xdr:spPr>
        <a:xfrm>
          <a:off x="2857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21227</xdr:rowOff>
    </xdr:from>
    <xdr:to>
      <xdr:col>19</xdr:col>
      <xdr:colOff>177800</xdr:colOff>
      <xdr:row>60</xdr:row>
      <xdr:rowOff>22860</xdr:rowOff>
    </xdr:to>
    <xdr:cxnSp macro="">
      <xdr:nvCxnSpPr>
        <xdr:cNvPr id="194" name="直線コネクタ 193">
          <a:extLst>
            <a:ext uri="{FF2B5EF4-FFF2-40B4-BE49-F238E27FC236}">
              <a16:creationId xmlns:a16="http://schemas.microsoft.com/office/drawing/2014/main" id="{F79BB60C-A728-4B40-AA84-4396B1B4DCA2}"/>
            </a:ext>
          </a:extLst>
        </xdr:cNvPr>
        <xdr:cNvCxnSpPr/>
      </xdr:nvCxnSpPr>
      <xdr:spPr>
        <a:xfrm>
          <a:off x="2908300" y="1030822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textlink="">
      <xdr:nvSpPr>
        <xdr:cNvPr id="195" name="楕円 194">
          <a:extLst>
            <a:ext uri="{FF2B5EF4-FFF2-40B4-BE49-F238E27FC236}">
              <a16:creationId xmlns:a16="http://schemas.microsoft.com/office/drawing/2014/main" id="{4745B853-EBD3-4545-B9EE-74267308C366}"/>
            </a:ext>
          </a:extLst>
        </xdr:cNvPr>
        <xdr:cNvSpPr/>
      </xdr:nvSpPr>
      <xdr:spPr>
        <a:xfrm>
          <a:off x="1968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21227</xdr:rowOff>
    </xdr:to>
    <xdr:cxnSp macro="">
      <xdr:nvCxnSpPr>
        <xdr:cNvPr id="196" name="直線コネクタ 195">
          <a:extLst>
            <a:ext uri="{FF2B5EF4-FFF2-40B4-BE49-F238E27FC236}">
              <a16:creationId xmlns:a16="http://schemas.microsoft.com/office/drawing/2014/main" id="{0D8ED2A1-D13F-4105-87A1-EB4130AB37E9}"/>
            </a:ext>
          </a:extLst>
        </xdr:cNvPr>
        <xdr:cNvCxnSpPr/>
      </xdr:nvCxnSpPr>
      <xdr:spPr>
        <a:xfrm>
          <a:off x="2019300" y="1029679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102688</xdr:rowOff>
    </xdr:from>
    <xdr:to>
      <xdr:col>6</xdr:col>
      <xdr:colOff>38100</xdr:colOff>
      <xdr:row>59</xdr:row>
      <xdr:rowOff>32838</xdr:rowOff>
    </xdr:to>
    <xdr:sp textlink="">
      <xdr:nvSpPr>
        <xdr:cNvPr id="197" name="楕円 196">
          <a:extLst>
            <a:ext uri="{FF2B5EF4-FFF2-40B4-BE49-F238E27FC236}">
              <a16:creationId xmlns:a16="http://schemas.microsoft.com/office/drawing/2014/main" id="{BB172623-F7FB-4BB0-AB66-F712D69A176E}"/>
            </a:ext>
          </a:extLst>
        </xdr:cNvPr>
        <xdr:cNvSpPr/>
      </xdr:nvSpPr>
      <xdr:spPr>
        <a:xfrm>
          <a:off x="1079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153488</xdr:rowOff>
    </xdr:from>
    <xdr:to>
      <xdr:col>10</xdr:col>
      <xdr:colOff>114300</xdr:colOff>
      <xdr:row>60</xdr:row>
      <xdr:rowOff>9797</xdr:rowOff>
    </xdr:to>
    <xdr:cxnSp macro="">
      <xdr:nvCxnSpPr>
        <xdr:cNvPr id="198" name="直線コネクタ 197">
          <a:extLst>
            <a:ext uri="{FF2B5EF4-FFF2-40B4-BE49-F238E27FC236}">
              <a16:creationId xmlns:a16="http://schemas.microsoft.com/office/drawing/2014/main" id="{F9E953A4-E470-4799-B15E-42E6D93D3F33}"/>
            </a:ext>
          </a:extLst>
        </xdr:cNvPr>
        <xdr:cNvCxnSpPr/>
      </xdr:nvCxnSpPr>
      <xdr:spPr>
        <a:xfrm>
          <a:off x="1130300" y="10097588"/>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textlink="">
      <xdr:nvSpPr>
        <xdr:cNvPr id="199" name="n_1aveValue【橋りょう・トンネル】&#10;有形固定資産減価償却率">
          <a:extLst>
            <a:ext uri="{FF2B5EF4-FFF2-40B4-BE49-F238E27FC236}">
              <a16:creationId xmlns:a16="http://schemas.microsoft.com/office/drawing/2014/main" id="{82BF603B-7524-4810-8420-E33B34C4EC2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textlink="">
      <xdr:nvSpPr>
        <xdr:cNvPr id="200" name="n_2aveValue【橋りょう・トンネル】&#10;有形固定資産減価償却率">
          <a:extLst>
            <a:ext uri="{FF2B5EF4-FFF2-40B4-BE49-F238E27FC236}">
              <a16:creationId xmlns:a16="http://schemas.microsoft.com/office/drawing/2014/main" id="{96A9CB19-EFC3-43B0-90F1-0ADAE200F48E}"/>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textlink="">
      <xdr:nvSpPr>
        <xdr:cNvPr id="201" name="n_3aveValue【橋りょう・トンネル】&#10;有形固定資産減価償却率">
          <a:extLst>
            <a:ext uri="{FF2B5EF4-FFF2-40B4-BE49-F238E27FC236}">
              <a16:creationId xmlns:a16="http://schemas.microsoft.com/office/drawing/2014/main" id="{2785C1B0-9556-4E43-BE3B-5A3CC9CB040C}"/>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textlink="">
      <xdr:nvSpPr>
        <xdr:cNvPr id="202" name="n_4aveValue【橋りょう・トンネル】&#10;有形固定資産減価償却率">
          <a:extLst>
            <a:ext uri="{FF2B5EF4-FFF2-40B4-BE49-F238E27FC236}">
              <a16:creationId xmlns:a16="http://schemas.microsoft.com/office/drawing/2014/main" id="{67CD040F-5FF1-41DD-85A2-604B39DDAE55}"/>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textlink="">
      <xdr:nvSpPr>
        <xdr:cNvPr id="203" name="n_1mainValue【橋りょう・トンネル】&#10;有形固定資産減価償却率">
          <a:extLst>
            <a:ext uri="{FF2B5EF4-FFF2-40B4-BE49-F238E27FC236}">
              <a16:creationId xmlns:a16="http://schemas.microsoft.com/office/drawing/2014/main" id="{377DEE17-9AD7-417D-AEFE-3C596292ECBD}"/>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88554</xdr:rowOff>
    </xdr:from>
    <xdr:ext cx="405111" cy="259045"/>
    <xdr:sp textlink="">
      <xdr:nvSpPr>
        <xdr:cNvPr id="204" name="n_2mainValue【橋りょう・トンネル】&#10;有形固定資産減価償却率">
          <a:extLst>
            <a:ext uri="{FF2B5EF4-FFF2-40B4-BE49-F238E27FC236}">
              <a16:creationId xmlns:a16="http://schemas.microsoft.com/office/drawing/2014/main" id="{EF5E55C3-D46C-4696-84A7-CFD7E52DABE8}"/>
            </a:ext>
          </a:extLst>
        </xdr:cNvPr>
        <xdr:cNvSpPr txBox="1"/>
      </xdr:nvSpPr>
      <xdr:spPr>
        <a:xfrm>
          <a:off x="27057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textlink="">
      <xdr:nvSpPr>
        <xdr:cNvPr id="205" name="n_3mainValue【橋りょう・トンネル】&#10;有形固定資産減価償却率">
          <a:extLst>
            <a:ext uri="{FF2B5EF4-FFF2-40B4-BE49-F238E27FC236}">
              <a16:creationId xmlns:a16="http://schemas.microsoft.com/office/drawing/2014/main" id="{A4ACB686-79AB-44C3-B6E1-8B1939D411FF}"/>
            </a:ext>
          </a:extLst>
        </xdr:cNvPr>
        <xdr:cNvSpPr txBox="1"/>
      </xdr:nvSpPr>
      <xdr:spPr>
        <a:xfrm>
          <a:off x="1816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49365</xdr:rowOff>
    </xdr:from>
    <xdr:ext cx="405111" cy="259045"/>
    <xdr:sp textlink="">
      <xdr:nvSpPr>
        <xdr:cNvPr id="206" name="n_4mainValue【橋りょう・トンネル】&#10;有形固定資産減価償却率">
          <a:extLst>
            <a:ext uri="{FF2B5EF4-FFF2-40B4-BE49-F238E27FC236}">
              <a16:creationId xmlns:a16="http://schemas.microsoft.com/office/drawing/2014/main" id="{DF2AA012-E5D9-4D81-86ED-527492A605EB}"/>
            </a:ext>
          </a:extLst>
        </xdr:cNvPr>
        <xdr:cNvSpPr txBox="1"/>
      </xdr:nvSpPr>
      <xdr:spPr>
        <a:xfrm>
          <a:off x="927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8BBDDFB8-BFE7-4343-B489-0A046026B0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835014E0-0890-4ADC-8D6F-407A2EF6302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BF25CB52-697D-4953-B386-DE21537A48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9E6A9729-8A54-4123-A102-D33E239482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E67BEFAF-5F87-4CAE-9766-93ABBA3A20F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C233E2E4-0EF6-43E2-BB8B-2739215186B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4FE399B9-FF7D-464B-B1A9-20FD8C828C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040BBEFA-325B-494C-BD8E-FAA0855455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1AAB7DF5-5E7C-4C3D-8A7B-F148EBFD41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7EDD4FD-1DB8-486F-A693-670A8FD2F2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FEC4A37-8848-4361-8D7A-ECE0BF344ED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78B55E60-6121-4133-820A-D14CDAA71B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6D3DE74-325F-4C3D-AB1B-256E4C75928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3B8D6CE3-7626-4ACE-A0AC-66EF37EF6C9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89EBBD6-74AD-4CBC-8411-A7DEA8EDD04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2" name="テキスト ボックス 221">
          <a:extLst>
            <a:ext uri="{FF2B5EF4-FFF2-40B4-BE49-F238E27FC236}">
              <a16:creationId xmlns:a16="http://schemas.microsoft.com/office/drawing/2014/main" id="{6AC8201B-B6E4-4E9A-8B9D-92A3DF244D2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D4ECC53-957A-4C84-A239-977F3EF7265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4" name="テキスト ボックス 223">
          <a:extLst>
            <a:ext uri="{FF2B5EF4-FFF2-40B4-BE49-F238E27FC236}">
              <a16:creationId xmlns:a16="http://schemas.microsoft.com/office/drawing/2014/main" id="{650405AF-720D-4702-B6F1-8C53FE02BA5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3F674B6-9F0B-468C-9DB9-75960F4910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89B0545A-EC27-4E5D-BF05-4DE7C27D7F1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57DDA77-B708-4744-B4E1-BF0CCE721B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3E7AB8B1-C161-4A2E-AAAD-A9F297F2BCB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DE23A406-1029-4874-AF49-9CB7F03295B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5EEE242-C50D-42B3-8609-86405CFD9DD9}"/>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textlink="">
      <xdr:nvSpPr>
        <xdr:cNvPr id="231" name="【橋りょう・トンネル】&#10;一人当たり有形固定資産（償却資産）額最小値テキスト">
          <a:extLst>
            <a:ext uri="{FF2B5EF4-FFF2-40B4-BE49-F238E27FC236}">
              <a16:creationId xmlns:a16="http://schemas.microsoft.com/office/drawing/2014/main" id="{B052EC78-0B3F-48F3-8DA3-9EF1438559E2}"/>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06E5D68-9B09-4376-984A-D0CF49C75107}"/>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7E2F86B5-075E-47FC-9875-DFD6E94F3FEA}"/>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5BB1B4A-C19F-4F61-841D-91679396DBB7}"/>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F1140C5C-EB89-47AE-AB81-B1A9D0F3A08A}"/>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textlink="">
      <xdr:nvSpPr>
        <xdr:cNvPr id="236" name="フローチャート: 判断 235">
          <a:extLst>
            <a:ext uri="{FF2B5EF4-FFF2-40B4-BE49-F238E27FC236}">
              <a16:creationId xmlns:a16="http://schemas.microsoft.com/office/drawing/2014/main" id="{E8D17327-E039-4C3B-91B5-086E09BCD27F}"/>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textlink="">
      <xdr:nvSpPr>
        <xdr:cNvPr id="237" name="フローチャート: 判断 236">
          <a:extLst>
            <a:ext uri="{FF2B5EF4-FFF2-40B4-BE49-F238E27FC236}">
              <a16:creationId xmlns:a16="http://schemas.microsoft.com/office/drawing/2014/main" id="{A5620242-947D-4B4E-968E-A282C7DC4F55}"/>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textlink="">
      <xdr:nvSpPr>
        <xdr:cNvPr id="238" name="フローチャート: 判断 237">
          <a:extLst>
            <a:ext uri="{FF2B5EF4-FFF2-40B4-BE49-F238E27FC236}">
              <a16:creationId xmlns:a16="http://schemas.microsoft.com/office/drawing/2014/main" id="{E1F9D465-D1C8-4DAA-B739-5115332C0237}"/>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textlink="">
      <xdr:nvSpPr>
        <xdr:cNvPr id="239" name="フローチャート: 判断 238">
          <a:extLst>
            <a:ext uri="{FF2B5EF4-FFF2-40B4-BE49-F238E27FC236}">
              <a16:creationId xmlns:a16="http://schemas.microsoft.com/office/drawing/2014/main" id="{0BE452F9-766E-475D-ADF9-B90A107FE64A}"/>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textlink="">
      <xdr:nvSpPr>
        <xdr:cNvPr id="240" name="フローチャート: 判断 239">
          <a:extLst>
            <a:ext uri="{FF2B5EF4-FFF2-40B4-BE49-F238E27FC236}">
              <a16:creationId xmlns:a16="http://schemas.microsoft.com/office/drawing/2014/main" id="{2DF29A05-1E72-4AD5-A1D1-DE07D8C9662C}"/>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504745E8-CA92-42F5-9BE6-9E995ED070E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7E739914-F3E3-485D-9CB6-E788A6B22B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507BE455-A1E8-4F6D-ABB4-DBA2F2C4B1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9DD21DE0-287A-486D-ABF5-65DB6E04F5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696BBCFD-02C3-4481-972B-2AAB6CA206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45988</xdr:rowOff>
    </xdr:from>
    <xdr:to>
      <xdr:col>55</xdr:col>
      <xdr:colOff>50800</xdr:colOff>
      <xdr:row>63</xdr:row>
      <xdr:rowOff>147588</xdr:rowOff>
    </xdr:to>
    <xdr:sp textlink="">
      <xdr:nvSpPr>
        <xdr:cNvPr id="246" name="楕円 245">
          <a:extLst>
            <a:ext uri="{FF2B5EF4-FFF2-40B4-BE49-F238E27FC236}">
              <a16:creationId xmlns:a16="http://schemas.microsoft.com/office/drawing/2014/main" id="{82A8429C-A23F-44CC-BB64-1D2415E4B0E2}"/>
            </a:ext>
          </a:extLst>
        </xdr:cNvPr>
        <xdr:cNvSpPr/>
      </xdr:nvSpPr>
      <xdr:spPr>
        <a:xfrm>
          <a:off x="10426700" y="108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24415</xdr:rowOff>
    </xdr:from>
    <xdr:ext cx="599010" cy="259045"/>
    <xdr:sp textlink="">
      <xdr:nvSpPr>
        <xdr:cNvPr id="247" name="【橋りょう・トンネル】&#10;一人当たり有形固定資産（償却資産）額該当値テキスト">
          <a:extLst>
            <a:ext uri="{FF2B5EF4-FFF2-40B4-BE49-F238E27FC236}">
              <a16:creationId xmlns:a16="http://schemas.microsoft.com/office/drawing/2014/main" id="{B3DA9003-D222-41C8-AF0B-7712D1E64110}"/>
            </a:ext>
          </a:extLst>
        </xdr:cNvPr>
        <xdr:cNvSpPr txBox="1"/>
      </xdr:nvSpPr>
      <xdr:spPr>
        <a:xfrm>
          <a:off x="10515600" y="1082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49241</xdr:rowOff>
    </xdr:from>
    <xdr:to>
      <xdr:col>50</xdr:col>
      <xdr:colOff>165100</xdr:colOff>
      <xdr:row>63</xdr:row>
      <xdr:rowOff>150841</xdr:rowOff>
    </xdr:to>
    <xdr:sp textlink="">
      <xdr:nvSpPr>
        <xdr:cNvPr id="248" name="楕円 247">
          <a:extLst>
            <a:ext uri="{FF2B5EF4-FFF2-40B4-BE49-F238E27FC236}">
              <a16:creationId xmlns:a16="http://schemas.microsoft.com/office/drawing/2014/main" id="{AAED1B1C-71E5-4CC7-B2E8-F73F581E3BD7}"/>
            </a:ext>
          </a:extLst>
        </xdr:cNvPr>
        <xdr:cNvSpPr/>
      </xdr:nvSpPr>
      <xdr:spPr>
        <a:xfrm>
          <a:off x="9588500" y="108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96788</xdr:rowOff>
    </xdr:from>
    <xdr:to>
      <xdr:col>55</xdr:col>
      <xdr:colOff>0</xdr:colOff>
      <xdr:row>63</xdr:row>
      <xdr:rowOff>100041</xdr:rowOff>
    </xdr:to>
    <xdr:cxnSp macro="">
      <xdr:nvCxnSpPr>
        <xdr:cNvPr id="249" name="直線コネクタ 248">
          <a:extLst>
            <a:ext uri="{FF2B5EF4-FFF2-40B4-BE49-F238E27FC236}">
              <a16:creationId xmlns:a16="http://schemas.microsoft.com/office/drawing/2014/main" id="{1750CD73-6B8E-4CD7-91A8-589A09949BC7}"/>
            </a:ext>
          </a:extLst>
        </xdr:cNvPr>
        <xdr:cNvCxnSpPr/>
      </xdr:nvCxnSpPr>
      <xdr:spPr>
        <a:xfrm flipV="1">
          <a:off x="9639300" y="10898138"/>
          <a:ext cx="838200" cy="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56984</xdr:rowOff>
    </xdr:from>
    <xdr:to>
      <xdr:col>46</xdr:col>
      <xdr:colOff>38100</xdr:colOff>
      <xdr:row>63</xdr:row>
      <xdr:rowOff>158584</xdr:rowOff>
    </xdr:to>
    <xdr:sp textlink="">
      <xdr:nvSpPr>
        <xdr:cNvPr id="250" name="楕円 249">
          <a:extLst>
            <a:ext uri="{FF2B5EF4-FFF2-40B4-BE49-F238E27FC236}">
              <a16:creationId xmlns:a16="http://schemas.microsoft.com/office/drawing/2014/main" id="{C218BDB2-578A-421B-BD49-13C8529D877B}"/>
            </a:ext>
          </a:extLst>
        </xdr:cNvPr>
        <xdr:cNvSpPr/>
      </xdr:nvSpPr>
      <xdr:spPr>
        <a:xfrm>
          <a:off x="8699500" y="108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100041</xdr:rowOff>
    </xdr:from>
    <xdr:to>
      <xdr:col>50</xdr:col>
      <xdr:colOff>114300</xdr:colOff>
      <xdr:row>63</xdr:row>
      <xdr:rowOff>107784</xdr:rowOff>
    </xdr:to>
    <xdr:cxnSp macro="">
      <xdr:nvCxnSpPr>
        <xdr:cNvPr id="251" name="直線コネクタ 250">
          <a:extLst>
            <a:ext uri="{FF2B5EF4-FFF2-40B4-BE49-F238E27FC236}">
              <a16:creationId xmlns:a16="http://schemas.microsoft.com/office/drawing/2014/main" id="{747B1BC9-CB0B-4DD9-A4D1-36B08A35B5BE}"/>
            </a:ext>
          </a:extLst>
        </xdr:cNvPr>
        <xdr:cNvCxnSpPr/>
      </xdr:nvCxnSpPr>
      <xdr:spPr>
        <a:xfrm flipV="1">
          <a:off x="8750300" y="10901391"/>
          <a:ext cx="889000" cy="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61816</xdr:rowOff>
    </xdr:from>
    <xdr:to>
      <xdr:col>41</xdr:col>
      <xdr:colOff>101600</xdr:colOff>
      <xdr:row>63</xdr:row>
      <xdr:rowOff>163416</xdr:rowOff>
    </xdr:to>
    <xdr:sp textlink="">
      <xdr:nvSpPr>
        <xdr:cNvPr id="252" name="楕円 251">
          <a:extLst>
            <a:ext uri="{FF2B5EF4-FFF2-40B4-BE49-F238E27FC236}">
              <a16:creationId xmlns:a16="http://schemas.microsoft.com/office/drawing/2014/main" id="{62DE1035-BC3F-45D9-834F-767C841B00C3}"/>
            </a:ext>
          </a:extLst>
        </xdr:cNvPr>
        <xdr:cNvSpPr/>
      </xdr:nvSpPr>
      <xdr:spPr>
        <a:xfrm>
          <a:off x="7810500" y="1086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107784</xdr:rowOff>
    </xdr:from>
    <xdr:to>
      <xdr:col>45</xdr:col>
      <xdr:colOff>177800</xdr:colOff>
      <xdr:row>63</xdr:row>
      <xdr:rowOff>112616</xdr:rowOff>
    </xdr:to>
    <xdr:cxnSp macro="">
      <xdr:nvCxnSpPr>
        <xdr:cNvPr id="253" name="直線コネクタ 252">
          <a:extLst>
            <a:ext uri="{FF2B5EF4-FFF2-40B4-BE49-F238E27FC236}">
              <a16:creationId xmlns:a16="http://schemas.microsoft.com/office/drawing/2014/main" id="{DF26AB6D-D6DF-4252-921D-663E4807F4B4}"/>
            </a:ext>
          </a:extLst>
        </xdr:cNvPr>
        <xdr:cNvCxnSpPr/>
      </xdr:nvCxnSpPr>
      <xdr:spPr>
        <a:xfrm flipV="1">
          <a:off x="7861300" y="10909134"/>
          <a:ext cx="889000" cy="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99850</xdr:rowOff>
    </xdr:from>
    <xdr:to>
      <xdr:col>36</xdr:col>
      <xdr:colOff>165100</xdr:colOff>
      <xdr:row>64</xdr:row>
      <xdr:rowOff>30000</xdr:rowOff>
    </xdr:to>
    <xdr:sp textlink="">
      <xdr:nvSpPr>
        <xdr:cNvPr id="254" name="楕円 253">
          <a:extLst>
            <a:ext uri="{FF2B5EF4-FFF2-40B4-BE49-F238E27FC236}">
              <a16:creationId xmlns:a16="http://schemas.microsoft.com/office/drawing/2014/main" id="{B7C3706E-B944-4848-9139-36934DD41D1C}"/>
            </a:ext>
          </a:extLst>
        </xdr:cNvPr>
        <xdr:cNvSpPr/>
      </xdr:nvSpPr>
      <xdr:spPr>
        <a:xfrm>
          <a:off x="6921500" y="109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112616</xdr:rowOff>
    </xdr:from>
    <xdr:to>
      <xdr:col>41</xdr:col>
      <xdr:colOff>50800</xdr:colOff>
      <xdr:row>63</xdr:row>
      <xdr:rowOff>150650</xdr:rowOff>
    </xdr:to>
    <xdr:cxnSp macro="">
      <xdr:nvCxnSpPr>
        <xdr:cNvPr id="255" name="直線コネクタ 254">
          <a:extLst>
            <a:ext uri="{FF2B5EF4-FFF2-40B4-BE49-F238E27FC236}">
              <a16:creationId xmlns:a16="http://schemas.microsoft.com/office/drawing/2014/main" id="{D5BB9AF9-17D5-433E-BC80-41DB2075B490}"/>
            </a:ext>
          </a:extLst>
        </xdr:cNvPr>
        <xdr:cNvCxnSpPr/>
      </xdr:nvCxnSpPr>
      <xdr:spPr>
        <a:xfrm flipV="1">
          <a:off x="6972300" y="10913966"/>
          <a:ext cx="889000" cy="3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06DAB10F-5FAE-4A4C-84C4-DBBE71B6F185}"/>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A0469853-AF23-443C-9915-B8B12A78C86D}"/>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3EA7471D-3C4D-4D48-8D27-712A050D2EB2}"/>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5964258C-6B7E-4B0F-B0A7-2B91518E9B45}"/>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141968</xdr:rowOff>
    </xdr:from>
    <xdr:ext cx="599010" cy="259045"/>
    <xdr:sp textlink="">
      <xdr:nvSpPr>
        <xdr:cNvPr id="260" name="n_1mainValue【橋りょう・トンネル】&#10;一人当たり有形固定資産（償却資産）額">
          <a:extLst>
            <a:ext uri="{FF2B5EF4-FFF2-40B4-BE49-F238E27FC236}">
              <a16:creationId xmlns:a16="http://schemas.microsoft.com/office/drawing/2014/main" id="{81A575B6-B37B-427C-80ED-D358B9F14BAF}"/>
            </a:ext>
          </a:extLst>
        </xdr:cNvPr>
        <xdr:cNvSpPr txBox="1"/>
      </xdr:nvSpPr>
      <xdr:spPr>
        <a:xfrm>
          <a:off x="9327095" y="1094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149711</xdr:rowOff>
    </xdr:from>
    <xdr:ext cx="599010" cy="259045"/>
    <xdr:sp textlink="">
      <xdr:nvSpPr>
        <xdr:cNvPr id="261" name="n_2mainValue【橋りょう・トンネル】&#10;一人当たり有形固定資産（償却資産）額">
          <a:extLst>
            <a:ext uri="{FF2B5EF4-FFF2-40B4-BE49-F238E27FC236}">
              <a16:creationId xmlns:a16="http://schemas.microsoft.com/office/drawing/2014/main" id="{3B972D20-45AA-4ECA-BC8C-C718A40E55DC}"/>
            </a:ext>
          </a:extLst>
        </xdr:cNvPr>
        <xdr:cNvSpPr txBox="1"/>
      </xdr:nvSpPr>
      <xdr:spPr>
        <a:xfrm>
          <a:off x="8450795" y="10951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154543</xdr:rowOff>
    </xdr:from>
    <xdr:ext cx="599010" cy="259045"/>
    <xdr:sp textlink="">
      <xdr:nvSpPr>
        <xdr:cNvPr id="262" name="n_3mainValue【橋りょう・トンネル】&#10;一人当たり有形固定資産（償却資産）額">
          <a:extLst>
            <a:ext uri="{FF2B5EF4-FFF2-40B4-BE49-F238E27FC236}">
              <a16:creationId xmlns:a16="http://schemas.microsoft.com/office/drawing/2014/main" id="{AC8CE513-4518-4E6A-9C6B-12220B4DE370}"/>
            </a:ext>
          </a:extLst>
        </xdr:cNvPr>
        <xdr:cNvSpPr txBox="1"/>
      </xdr:nvSpPr>
      <xdr:spPr>
        <a:xfrm>
          <a:off x="7561795" y="1095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21127</xdr:rowOff>
    </xdr:from>
    <xdr:ext cx="599010" cy="259045"/>
    <xdr:sp textlink="">
      <xdr:nvSpPr>
        <xdr:cNvPr id="263" name="n_4mainValue【橋りょう・トンネル】&#10;一人当たり有形固定資産（償却資産）額">
          <a:extLst>
            <a:ext uri="{FF2B5EF4-FFF2-40B4-BE49-F238E27FC236}">
              <a16:creationId xmlns:a16="http://schemas.microsoft.com/office/drawing/2014/main" id="{E0C03DB1-46A8-4FCF-B038-25DA6128CD18}"/>
            </a:ext>
          </a:extLst>
        </xdr:cNvPr>
        <xdr:cNvSpPr txBox="1"/>
      </xdr:nvSpPr>
      <xdr:spPr>
        <a:xfrm>
          <a:off x="6672795" y="1099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8C3ECE2E-4C5A-4C7A-B4E2-589E5C505B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1B6B6B7E-C229-4FF0-9BA8-A5ECAC3405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F219D62C-E419-468F-995C-A1399636D0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CC8C1047-6007-4F84-BF0E-12EA685F737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BA9AC3CC-F507-4CF4-9370-B08CD38494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3D70B880-B16E-49FC-8A3C-66AB9EB24ED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EE7AD603-79C1-42B6-BDE2-69B1A9DDC44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93E2235E-34E0-4ABE-A766-086D3BB4C7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F98C1803-5262-44FA-8ED2-BC4322CC9E3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1D99122-5AF5-48D0-96ED-DD855A05F06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758479A8-9D42-4839-ABB3-25D415FBDE2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7764015-82D7-4B87-A350-B2CC0163D4A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6FDAFD25-55C9-4EA7-A5D7-D8134C4D8BA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C8DD814-1160-40D4-BB0C-B964F362665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E99532E7-A21E-4449-ADD0-B580AFCF01A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34C3DF6-C77F-43FD-8238-12F585EC6BF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81584C61-0C77-4324-AF87-14C7C0FE56B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2FE8ABE-BDDD-4EFF-B926-479DB27D3A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2EC11F44-F053-49FB-AD3B-4B0D4BDF4D8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0EF52A7-06B1-45A1-ACB0-EB670AA4725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textlink="">
      <xdr:nvSpPr>
        <xdr:cNvPr id="284" name="テキスト ボックス 283">
          <a:extLst>
            <a:ext uri="{FF2B5EF4-FFF2-40B4-BE49-F238E27FC236}">
              <a16:creationId xmlns:a16="http://schemas.microsoft.com/office/drawing/2014/main" id="{968CEE2F-122D-47F9-B85F-FCA34753C2F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6B18BFE-1504-4D1A-A93B-054030891D6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公営住宅】&#10;有形固定資産減価償却率グラフ枠">
          <a:extLst>
            <a:ext uri="{FF2B5EF4-FFF2-40B4-BE49-F238E27FC236}">
              <a16:creationId xmlns:a16="http://schemas.microsoft.com/office/drawing/2014/main" id="{0814944A-8B84-4AAC-9A4D-45D58FE6DCD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0146FA6-EC2D-4FF9-A675-17A69E261ACA}"/>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textlink="">
      <xdr:nvSpPr>
        <xdr:cNvPr id="288" name="【公営住宅】&#10;有形固定資産減価償却率最小値テキスト">
          <a:extLst>
            <a:ext uri="{FF2B5EF4-FFF2-40B4-BE49-F238E27FC236}">
              <a16:creationId xmlns:a16="http://schemas.microsoft.com/office/drawing/2014/main" id="{4410A9B9-E66C-4148-8D56-6E84D241A158}"/>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721A3E9-DF56-42CF-8591-784F62BA8F4A}"/>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textlink="">
      <xdr:nvSpPr>
        <xdr:cNvPr id="290" name="【公営住宅】&#10;有形固定資産減価償却率最大値テキスト">
          <a:extLst>
            <a:ext uri="{FF2B5EF4-FFF2-40B4-BE49-F238E27FC236}">
              <a16:creationId xmlns:a16="http://schemas.microsoft.com/office/drawing/2014/main" id="{BDBDA285-F523-4588-9B24-4C41799A1499}"/>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42F52E8A-5DC3-47E8-865A-A518DB1D10EA}"/>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textlink="">
      <xdr:nvSpPr>
        <xdr:cNvPr id="292" name="【公営住宅】&#10;有形固定資産減価償却率平均値テキスト">
          <a:extLst>
            <a:ext uri="{FF2B5EF4-FFF2-40B4-BE49-F238E27FC236}">
              <a16:creationId xmlns:a16="http://schemas.microsoft.com/office/drawing/2014/main" id="{7DDEF571-C351-4E92-ADF6-942C0EED6537}"/>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textlink="">
      <xdr:nvSpPr>
        <xdr:cNvPr id="293" name="フローチャート: 判断 292">
          <a:extLst>
            <a:ext uri="{FF2B5EF4-FFF2-40B4-BE49-F238E27FC236}">
              <a16:creationId xmlns:a16="http://schemas.microsoft.com/office/drawing/2014/main" id="{B4DDBA5D-41ED-4E02-93AA-D2527270BEE3}"/>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textlink="">
      <xdr:nvSpPr>
        <xdr:cNvPr id="294" name="フローチャート: 判断 293">
          <a:extLst>
            <a:ext uri="{FF2B5EF4-FFF2-40B4-BE49-F238E27FC236}">
              <a16:creationId xmlns:a16="http://schemas.microsoft.com/office/drawing/2014/main" id="{7B4603C2-7236-4764-A06B-ACDF30C84923}"/>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textlink="">
      <xdr:nvSpPr>
        <xdr:cNvPr id="295" name="フローチャート: 判断 294">
          <a:extLst>
            <a:ext uri="{FF2B5EF4-FFF2-40B4-BE49-F238E27FC236}">
              <a16:creationId xmlns:a16="http://schemas.microsoft.com/office/drawing/2014/main" id="{736AFE38-EB1F-4DCC-84F9-3E8453327C83}"/>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textlink="">
      <xdr:nvSpPr>
        <xdr:cNvPr id="296" name="フローチャート: 判断 295">
          <a:extLst>
            <a:ext uri="{FF2B5EF4-FFF2-40B4-BE49-F238E27FC236}">
              <a16:creationId xmlns:a16="http://schemas.microsoft.com/office/drawing/2014/main" id="{B8DFDC92-5A00-477C-A0E0-A2203F18B0E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textlink="">
      <xdr:nvSpPr>
        <xdr:cNvPr id="297" name="フローチャート: 判断 296">
          <a:extLst>
            <a:ext uri="{FF2B5EF4-FFF2-40B4-BE49-F238E27FC236}">
              <a16:creationId xmlns:a16="http://schemas.microsoft.com/office/drawing/2014/main" id="{2DDF2B37-D061-4D62-9D39-689A4602C953}"/>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E44BDB8D-8C3C-4639-89DC-18A138EA3C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8F2E2E5D-C476-42CB-B560-08F906E6FB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33981027-168D-4E51-9F97-C601721BBC2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519066A8-5B40-4576-A44B-482C5A50E4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B1429AAF-99A6-4BC1-9738-9DED821681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textlink="">
      <xdr:nvSpPr>
        <xdr:cNvPr id="303" name="楕円 302">
          <a:extLst>
            <a:ext uri="{FF2B5EF4-FFF2-40B4-BE49-F238E27FC236}">
              <a16:creationId xmlns:a16="http://schemas.microsoft.com/office/drawing/2014/main" id="{D2391D44-F3FB-4310-B165-228301C01D6A}"/>
            </a:ext>
          </a:extLst>
        </xdr:cNvPr>
        <xdr:cNvSpPr/>
      </xdr:nvSpPr>
      <xdr:spPr>
        <a:xfrm>
          <a:off x="4584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86377</xdr:rowOff>
    </xdr:from>
    <xdr:ext cx="405111" cy="259045"/>
    <xdr:sp textlink="">
      <xdr:nvSpPr>
        <xdr:cNvPr id="304" name="【公営住宅】&#10;有形固定資産減価償却率該当値テキスト">
          <a:extLst>
            <a:ext uri="{FF2B5EF4-FFF2-40B4-BE49-F238E27FC236}">
              <a16:creationId xmlns:a16="http://schemas.microsoft.com/office/drawing/2014/main" id="{AE621A5A-5910-4E22-ADD9-53893046CA59}"/>
            </a:ext>
          </a:extLst>
        </xdr:cNvPr>
        <xdr:cNvSpPr txBox="1"/>
      </xdr:nvSpPr>
      <xdr:spPr>
        <a:xfrm>
          <a:off x="4673600"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41911</xdr:rowOff>
    </xdr:from>
    <xdr:to>
      <xdr:col>20</xdr:col>
      <xdr:colOff>38100</xdr:colOff>
      <xdr:row>82</xdr:row>
      <xdr:rowOff>143511</xdr:rowOff>
    </xdr:to>
    <xdr:sp textlink="">
      <xdr:nvSpPr>
        <xdr:cNvPr id="305" name="楕円 304">
          <a:extLst>
            <a:ext uri="{FF2B5EF4-FFF2-40B4-BE49-F238E27FC236}">
              <a16:creationId xmlns:a16="http://schemas.microsoft.com/office/drawing/2014/main" id="{2C48B3C4-486E-4C56-A7E0-3DB3D4D9C9B7}"/>
            </a:ext>
          </a:extLst>
        </xdr:cNvPr>
        <xdr:cNvSpPr/>
      </xdr:nvSpPr>
      <xdr:spPr>
        <a:xfrm>
          <a:off x="3746500" y="1410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92711</xdr:rowOff>
    </xdr:from>
    <xdr:to>
      <xdr:col>24</xdr:col>
      <xdr:colOff>63500</xdr:colOff>
      <xdr:row>82</xdr:row>
      <xdr:rowOff>114300</xdr:rowOff>
    </xdr:to>
    <xdr:cxnSp macro="">
      <xdr:nvCxnSpPr>
        <xdr:cNvPr id="306" name="直線コネクタ 305">
          <a:extLst>
            <a:ext uri="{FF2B5EF4-FFF2-40B4-BE49-F238E27FC236}">
              <a16:creationId xmlns:a16="http://schemas.microsoft.com/office/drawing/2014/main" id="{263CF98A-6E51-4F0A-B4DD-F49A1B57E7BF}"/>
            </a:ext>
          </a:extLst>
        </xdr:cNvPr>
        <xdr:cNvCxnSpPr/>
      </xdr:nvCxnSpPr>
      <xdr:spPr>
        <a:xfrm>
          <a:off x="3797300" y="14151611"/>
          <a:ext cx="838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48261</xdr:rowOff>
    </xdr:from>
    <xdr:to>
      <xdr:col>15</xdr:col>
      <xdr:colOff>101600</xdr:colOff>
      <xdr:row>82</xdr:row>
      <xdr:rowOff>149861</xdr:rowOff>
    </xdr:to>
    <xdr:sp textlink="">
      <xdr:nvSpPr>
        <xdr:cNvPr id="307" name="楕円 306">
          <a:extLst>
            <a:ext uri="{FF2B5EF4-FFF2-40B4-BE49-F238E27FC236}">
              <a16:creationId xmlns:a16="http://schemas.microsoft.com/office/drawing/2014/main" id="{E9B7F412-5EB6-40EE-9E8C-2A1700AB06A1}"/>
            </a:ext>
          </a:extLst>
        </xdr:cNvPr>
        <xdr:cNvSpPr/>
      </xdr:nvSpPr>
      <xdr:spPr>
        <a:xfrm>
          <a:off x="2857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92711</xdr:rowOff>
    </xdr:from>
    <xdr:to>
      <xdr:col>19</xdr:col>
      <xdr:colOff>177800</xdr:colOff>
      <xdr:row>82</xdr:row>
      <xdr:rowOff>99061</xdr:rowOff>
    </xdr:to>
    <xdr:cxnSp macro="">
      <xdr:nvCxnSpPr>
        <xdr:cNvPr id="308" name="直線コネクタ 307">
          <a:extLst>
            <a:ext uri="{FF2B5EF4-FFF2-40B4-BE49-F238E27FC236}">
              <a16:creationId xmlns:a16="http://schemas.microsoft.com/office/drawing/2014/main" id="{4A1CB6AF-65AD-4043-B6B9-1D762552860F}"/>
            </a:ext>
          </a:extLst>
        </xdr:cNvPr>
        <xdr:cNvCxnSpPr/>
      </xdr:nvCxnSpPr>
      <xdr:spPr>
        <a:xfrm flipV="1">
          <a:off x="2908300" y="1415161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33020</xdr:rowOff>
    </xdr:from>
    <xdr:to>
      <xdr:col>10</xdr:col>
      <xdr:colOff>165100</xdr:colOff>
      <xdr:row>82</xdr:row>
      <xdr:rowOff>134620</xdr:rowOff>
    </xdr:to>
    <xdr:sp textlink="">
      <xdr:nvSpPr>
        <xdr:cNvPr id="309" name="楕円 308">
          <a:extLst>
            <a:ext uri="{FF2B5EF4-FFF2-40B4-BE49-F238E27FC236}">
              <a16:creationId xmlns:a16="http://schemas.microsoft.com/office/drawing/2014/main" id="{F975FC9E-5D9D-42E5-AA9F-29001EB8024C}"/>
            </a:ext>
          </a:extLst>
        </xdr:cNvPr>
        <xdr:cNvSpPr/>
      </xdr:nvSpPr>
      <xdr:spPr>
        <a:xfrm>
          <a:off x="1968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83820</xdr:rowOff>
    </xdr:from>
    <xdr:to>
      <xdr:col>15</xdr:col>
      <xdr:colOff>50800</xdr:colOff>
      <xdr:row>82</xdr:row>
      <xdr:rowOff>99061</xdr:rowOff>
    </xdr:to>
    <xdr:cxnSp macro="">
      <xdr:nvCxnSpPr>
        <xdr:cNvPr id="310" name="直線コネクタ 309">
          <a:extLst>
            <a:ext uri="{FF2B5EF4-FFF2-40B4-BE49-F238E27FC236}">
              <a16:creationId xmlns:a16="http://schemas.microsoft.com/office/drawing/2014/main" id="{5725B88C-D081-442B-B4C2-50439AE3C11C}"/>
            </a:ext>
          </a:extLst>
        </xdr:cNvPr>
        <xdr:cNvCxnSpPr/>
      </xdr:nvCxnSpPr>
      <xdr:spPr>
        <a:xfrm>
          <a:off x="2019300" y="141427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8889</xdr:rowOff>
    </xdr:from>
    <xdr:to>
      <xdr:col>6</xdr:col>
      <xdr:colOff>38100</xdr:colOff>
      <xdr:row>82</xdr:row>
      <xdr:rowOff>110489</xdr:rowOff>
    </xdr:to>
    <xdr:sp textlink="">
      <xdr:nvSpPr>
        <xdr:cNvPr id="311" name="楕円 310">
          <a:extLst>
            <a:ext uri="{FF2B5EF4-FFF2-40B4-BE49-F238E27FC236}">
              <a16:creationId xmlns:a16="http://schemas.microsoft.com/office/drawing/2014/main" id="{18C20C0B-1F97-43CC-B441-FD527E71B339}"/>
            </a:ext>
          </a:extLst>
        </xdr:cNvPr>
        <xdr:cNvSpPr/>
      </xdr:nvSpPr>
      <xdr:spPr>
        <a:xfrm>
          <a:off x="1079500" y="1406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59689</xdr:rowOff>
    </xdr:from>
    <xdr:to>
      <xdr:col>10</xdr:col>
      <xdr:colOff>114300</xdr:colOff>
      <xdr:row>82</xdr:row>
      <xdr:rowOff>83820</xdr:rowOff>
    </xdr:to>
    <xdr:cxnSp macro="">
      <xdr:nvCxnSpPr>
        <xdr:cNvPr id="312" name="直線コネクタ 311">
          <a:extLst>
            <a:ext uri="{FF2B5EF4-FFF2-40B4-BE49-F238E27FC236}">
              <a16:creationId xmlns:a16="http://schemas.microsoft.com/office/drawing/2014/main" id="{C7DA9693-257A-4826-8006-E4E0085A4D29}"/>
            </a:ext>
          </a:extLst>
        </xdr:cNvPr>
        <xdr:cNvCxnSpPr/>
      </xdr:nvCxnSpPr>
      <xdr:spPr>
        <a:xfrm>
          <a:off x="1130300" y="141185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textlink="">
      <xdr:nvSpPr>
        <xdr:cNvPr id="313" name="n_1aveValue【公営住宅】&#10;有形固定資産減価償却率">
          <a:extLst>
            <a:ext uri="{FF2B5EF4-FFF2-40B4-BE49-F238E27FC236}">
              <a16:creationId xmlns:a16="http://schemas.microsoft.com/office/drawing/2014/main" id="{55798190-FF1D-4E37-AC55-599D284A733D}"/>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textlink="">
      <xdr:nvSpPr>
        <xdr:cNvPr id="314" name="n_2aveValue【公営住宅】&#10;有形固定資産減価償却率">
          <a:extLst>
            <a:ext uri="{FF2B5EF4-FFF2-40B4-BE49-F238E27FC236}">
              <a16:creationId xmlns:a16="http://schemas.microsoft.com/office/drawing/2014/main" id="{4A179176-F6A7-4827-B346-890E2E603BE0}"/>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textlink="">
      <xdr:nvSpPr>
        <xdr:cNvPr id="315" name="n_3aveValue【公営住宅】&#10;有形固定資産減価償却率">
          <a:extLst>
            <a:ext uri="{FF2B5EF4-FFF2-40B4-BE49-F238E27FC236}">
              <a16:creationId xmlns:a16="http://schemas.microsoft.com/office/drawing/2014/main" id="{8FEC69FB-5F28-41EE-95B3-9FCBB86B4110}"/>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textlink="">
      <xdr:nvSpPr>
        <xdr:cNvPr id="316" name="n_4aveValue【公営住宅】&#10;有形固定資産減価償却率">
          <a:extLst>
            <a:ext uri="{FF2B5EF4-FFF2-40B4-BE49-F238E27FC236}">
              <a16:creationId xmlns:a16="http://schemas.microsoft.com/office/drawing/2014/main" id="{0622E0C3-C35E-438A-A2A0-B4A4C3C100BE}"/>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160038</xdr:rowOff>
    </xdr:from>
    <xdr:ext cx="405111" cy="259045"/>
    <xdr:sp textlink="">
      <xdr:nvSpPr>
        <xdr:cNvPr id="317" name="n_1mainValue【公営住宅】&#10;有形固定資産減価償却率">
          <a:extLst>
            <a:ext uri="{FF2B5EF4-FFF2-40B4-BE49-F238E27FC236}">
              <a16:creationId xmlns:a16="http://schemas.microsoft.com/office/drawing/2014/main" id="{CFC91B7B-29DA-44D0-AF93-BEEB28365CDD}"/>
            </a:ext>
          </a:extLst>
        </xdr:cNvPr>
        <xdr:cNvSpPr txBox="1"/>
      </xdr:nvSpPr>
      <xdr:spPr>
        <a:xfrm>
          <a:off x="3582044" y="1387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166388</xdr:rowOff>
    </xdr:from>
    <xdr:ext cx="405111" cy="259045"/>
    <xdr:sp textlink="">
      <xdr:nvSpPr>
        <xdr:cNvPr id="318" name="n_2mainValue【公営住宅】&#10;有形固定資産減価償却率">
          <a:extLst>
            <a:ext uri="{FF2B5EF4-FFF2-40B4-BE49-F238E27FC236}">
              <a16:creationId xmlns:a16="http://schemas.microsoft.com/office/drawing/2014/main" id="{940F34A9-B846-4939-8073-148A757767A8}"/>
            </a:ext>
          </a:extLst>
        </xdr:cNvPr>
        <xdr:cNvSpPr txBox="1"/>
      </xdr:nvSpPr>
      <xdr:spPr>
        <a:xfrm>
          <a:off x="2705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151147</xdr:rowOff>
    </xdr:from>
    <xdr:ext cx="405111" cy="259045"/>
    <xdr:sp textlink="">
      <xdr:nvSpPr>
        <xdr:cNvPr id="319" name="n_3mainValue【公営住宅】&#10;有形固定資産減価償却率">
          <a:extLst>
            <a:ext uri="{FF2B5EF4-FFF2-40B4-BE49-F238E27FC236}">
              <a16:creationId xmlns:a16="http://schemas.microsoft.com/office/drawing/2014/main" id="{B52A1E5A-8CCB-47A6-8E75-0B259AE542ED}"/>
            </a:ext>
          </a:extLst>
        </xdr:cNvPr>
        <xdr:cNvSpPr txBox="1"/>
      </xdr:nvSpPr>
      <xdr:spPr>
        <a:xfrm>
          <a:off x="1816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127016</xdr:rowOff>
    </xdr:from>
    <xdr:ext cx="405111" cy="259045"/>
    <xdr:sp textlink="">
      <xdr:nvSpPr>
        <xdr:cNvPr id="320" name="n_4mainValue【公営住宅】&#10;有形固定資産減価償却率">
          <a:extLst>
            <a:ext uri="{FF2B5EF4-FFF2-40B4-BE49-F238E27FC236}">
              <a16:creationId xmlns:a16="http://schemas.microsoft.com/office/drawing/2014/main" id="{08B09752-BF4F-4EEA-B3EE-605A31060AFC}"/>
            </a:ext>
          </a:extLst>
        </xdr:cNvPr>
        <xdr:cNvSpPr txBox="1"/>
      </xdr:nvSpPr>
      <xdr:spPr>
        <a:xfrm>
          <a:off x="927744" y="1384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C7288DEB-B0E1-4E5D-9D37-7204A8A3222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32949192-6275-4961-99D3-3C31E76193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AA189526-7540-4071-A4CB-C4E55BDD56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83AD4288-9C6F-4E08-B291-F5197B8FE0A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363163D8-91B1-4240-85CE-3E1C8FD003C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58C4551A-8C3C-450F-92F4-F3C81954E6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A3CF8280-0777-4A30-96D0-63F484EC2C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8973C56C-9636-4169-B1A8-C9AD3AC26E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B95AF5DE-068A-44E8-B799-DBE87A0C1A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9562CB2-0B87-4255-B8FD-94D20C8EA0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50C0FBC-CBEF-4CCC-8CFD-299E835BEA7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CC10C7D6-32E3-488B-98E8-21056E49086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6804963-5707-4A84-8F1A-F35E0681ABF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textlink="">
      <xdr:nvSpPr>
        <xdr:cNvPr id="334" name="テキスト ボックス 333">
          <a:extLst>
            <a:ext uri="{FF2B5EF4-FFF2-40B4-BE49-F238E27FC236}">
              <a16:creationId xmlns:a16="http://schemas.microsoft.com/office/drawing/2014/main" id="{394C75F0-D769-40B8-BBBD-443B9E93EEFD}"/>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D9F1FFD-3B6F-4046-85E8-C6248AA0153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textlink="">
      <xdr:nvSpPr>
        <xdr:cNvPr id="336" name="テキスト ボックス 335">
          <a:extLst>
            <a:ext uri="{FF2B5EF4-FFF2-40B4-BE49-F238E27FC236}">
              <a16:creationId xmlns:a16="http://schemas.microsoft.com/office/drawing/2014/main" id="{DA2F4442-DD04-4C2A-8E9A-5D74A3B3DE1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ACB81DC-8361-427D-888A-07E9E5C379D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textlink="">
      <xdr:nvSpPr>
        <xdr:cNvPr id="338" name="テキスト ボックス 337">
          <a:extLst>
            <a:ext uri="{FF2B5EF4-FFF2-40B4-BE49-F238E27FC236}">
              <a16:creationId xmlns:a16="http://schemas.microsoft.com/office/drawing/2014/main" id="{B944F425-D78D-498F-9D13-FB0805D54E06}"/>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F46C1C7-FB71-421E-B54E-C9802F2998E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40" name="テキスト ボックス 339">
          <a:extLst>
            <a:ext uri="{FF2B5EF4-FFF2-40B4-BE49-F238E27FC236}">
              <a16:creationId xmlns:a16="http://schemas.microsoft.com/office/drawing/2014/main" id="{55BDAB6B-9BE7-465D-895B-E642D335DE7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公営住宅】&#10;一人当たり面積グラフ枠">
          <a:extLst>
            <a:ext uri="{FF2B5EF4-FFF2-40B4-BE49-F238E27FC236}">
              <a16:creationId xmlns:a16="http://schemas.microsoft.com/office/drawing/2014/main" id="{DD5ADB1E-1FCB-4CF4-AC59-D984CE1553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F6681FB-68C1-4707-BA47-81426B85ADA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textlink="">
      <xdr:nvSpPr>
        <xdr:cNvPr id="343" name="【公営住宅】&#10;一人当たり面積最小値テキスト">
          <a:extLst>
            <a:ext uri="{FF2B5EF4-FFF2-40B4-BE49-F238E27FC236}">
              <a16:creationId xmlns:a16="http://schemas.microsoft.com/office/drawing/2014/main" id="{731D356A-D94D-4F22-A53B-3902E333C3F2}"/>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61A177E8-6E3B-41B1-BD6C-B7EFF8F0BE7E}"/>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textlink="">
      <xdr:nvSpPr>
        <xdr:cNvPr id="345" name="【公営住宅】&#10;一人当たり面積最大値テキスト">
          <a:extLst>
            <a:ext uri="{FF2B5EF4-FFF2-40B4-BE49-F238E27FC236}">
              <a16:creationId xmlns:a16="http://schemas.microsoft.com/office/drawing/2014/main" id="{1547E84E-D222-41BA-AEF1-A86AC1AE3E0F}"/>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E3AE55E-81D9-4ACC-BD09-FEBC8819BF69}"/>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textlink="">
      <xdr:nvSpPr>
        <xdr:cNvPr id="347" name="【公営住宅】&#10;一人当たり面積平均値テキスト">
          <a:extLst>
            <a:ext uri="{FF2B5EF4-FFF2-40B4-BE49-F238E27FC236}">
              <a16:creationId xmlns:a16="http://schemas.microsoft.com/office/drawing/2014/main" id="{8F18033D-6093-4232-8F9D-AF52AFF1D27D}"/>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textlink="">
      <xdr:nvSpPr>
        <xdr:cNvPr id="348" name="フローチャート: 判断 347">
          <a:extLst>
            <a:ext uri="{FF2B5EF4-FFF2-40B4-BE49-F238E27FC236}">
              <a16:creationId xmlns:a16="http://schemas.microsoft.com/office/drawing/2014/main" id="{63EC804D-2463-474A-A98C-4015BA8F0B75}"/>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textlink="">
      <xdr:nvSpPr>
        <xdr:cNvPr id="349" name="フローチャート: 判断 348">
          <a:extLst>
            <a:ext uri="{FF2B5EF4-FFF2-40B4-BE49-F238E27FC236}">
              <a16:creationId xmlns:a16="http://schemas.microsoft.com/office/drawing/2014/main" id="{BB3B7C08-106F-4158-855A-2FAE681D2262}"/>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textlink="">
      <xdr:nvSpPr>
        <xdr:cNvPr id="350" name="フローチャート: 判断 349">
          <a:extLst>
            <a:ext uri="{FF2B5EF4-FFF2-40B4-BE49-F238E27FC236}">
              <a16:creationId xmlns:a16="http://schemas.microsoft.com/office/drawing/2014/main" id="{BE2913AB-8853-4AA4-AE4A-13100AC9337F}"/>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textlink="">
      <xdr:nvSpPr>
        <xdr:cNvPr id="351" name="フローチャート: 判断 350">
          <a:extLst>
            <a:ext uri="{FF2B5EF4-FFF2-40B4-BE49-F238E27FC236}">
              <a16:creationId xmlns:a16="http://schemas.microsoft.com/office/drawing/2014/main" id="{D7E2D513-9D5E-4078-8FEC-9F6718622CDC}"/>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textlink="">
      <xdr:nvSpPr>
        <xdr:cNvPr id="352" name="フローチャート: 判断 351">
          <a:extLst>
            <a:ext uri="{FF2B5EF4-FFF2-40B4-BE49-F238E27FC236}">
              <a16:creationId xmlns:a16="http://schemas.microsoft.com/office/drawing/2014/main" id="{852C8833-5382-4F5A-9809-7E874BCA7916}"/>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37B89C09-69C7-41BA-B467-BE0177FD58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AC397D2E-723E-4B4C-8C8C-C995DF229D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5E762273-98F3-4C19-B5DE-438E1C82782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C3C2CAF5-8A3A-4006-9E7D-E5FD3E8A489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982B704D-8C0D-41C6-99DA-B6FB0B5535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103566</xdr:rowOff>
    </xdr:from>
    <xdr:to>
      <xdr:col>55</xdr:col>
      <xdr:colOff>50800</xdr:colOff>
      <xdr:row>86</xdr:row>
      <xdr:rowOff>33716</xdr:rowOff>
    </xdr:to>
    <xdr:sp textlink="">
      <xdr:nvSpPr>
        <xdr:cNvPr id="358" name="楕円 357">
          <a:extLst>
            <a:ext uri="{FF2B5EF4-FFF2-40B4-BE49-F238E27FC236}">
              <a16:creationId xmlns:a16="http://schemas.microsoft.com/office/drawing/2014/main" id="{1399D6DF-A42A-478A-B7A9-F3E330D77E6F}"/>
            </a:ext>
          </a:extLst>
        </xdr:cNvPr>
        <xdr:cNvSpPr/>
      </xdr:nvSpPr>
      <xdr:spPr>
        <a:xfrm>
          <a:off x="10426700" y="1467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textlink="">
      <xdr:nvSpPr>
        <xdr:cNvPr id="359" name="【公営住宅】&#10;一人当たり面積該当値テキスト">
          <a:extLst>
            <a:ext uri="{FF2B5EF4-FFF2-40B4-BE49-F238E27FC236}">
              <a16:creationId xmlns:a16="http://schemas.microsoft.com/office/drawing/2014/main" id="{205464B4-C061-4379-89CB-20886B3BFF63}"/>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103795</xdr:rowOff>
    </xdr:from>
    <xdr:to>
      <xdr:col>50</xdr:col>
      <xdr:colOff>165100</xdr:colOff>
      <xdr:row>86</xdr:row>
      <xdr:rowOff>33945</xdr:rowOff>
    </xdr:to>
    <xdr:sp textlink="">
      <xdr:nvSpPr>
        <xdr:cNvPr id="360" name="楕円 359">
          <a:extLst>
            <a:ext uri="{FF2B5EF4-FFF2-40B4-BE49-F238E27FC236}">
              <a16:creationId xmlns:a16="http://schemas.microsoft.com/office/drawing/2014/main" id="{AC054C1D-F7A6-47C8-B4D3-B9446D26A313}"/>
            </a:ext>
          </a:extLst>
        </xdr:cNvPr>
        <xdr:cNvSpPr/>
      </xdr:nvSpPr>
      <xdr:spPr>
        <a:xfrm>
          <a:off x="9588500" y="146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154366</xdr:rowOff>
    </xdr:from>
    <xdr:to>
      <xdr:col>55</xdr:col>
      <xdr:colOff>0</xdr:colOff>
      <xdr:row>85</xdr:row>
      <xdr:rowOff>154595</xdr:rowOff>
    </xdr:to>
    <xdr:cxnSp macro="">
      <xdr:nvCxnSpPr>
        <xdr:cNvPr id="361" name="直線コネクタ 360">
          <a:extLst>
            <a:ext uri="{FF2B5EF4-FFF2-40B4-BE49-F238E27FC236}">
              <a16:creationId xmlns:a16="http://schemas.microsoft.com/office/drawing/2014/main" id="{0A4FB9CF-39E4-4341-996C-1DF4E5251821}"/>
            </a:ext>
          </a:extLst>
        </xdr:cNvPr>
        <xdr:cNvCxnSpPr/>
      </xdr:nvCxnSpPr>
      <xdr:spPr>
        <a:xfrm flipV="1">
          <a:off x="9639300" y="14727616"/>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105761</xdr:rowOff>
    </xdr:from>
    <xdr:to>
      <xdr:col>46</xdr:col>
      <xdr:colOff>38100</xdr:colOff>
      <xdr:row>86</xdr:row>
      <xdr:rowOff>35911</xdr:rowOff>
    </xdr:to>
    <xdr:sp textlink="">
      <xdr:nvSpPr>
        <xdr:cNvPr id="362" name="楕円 361">
          <a:extLst>
            <a:ext uri="{FF2B5EF4-FFF2-40B4-BE49-F238E27FC236}">
              <a16:creationId xmlns:a16="http://schemas.microsoft.com/office/drawing/2014/main" id="{6907278B-43D2-4716-AF82-3D33D216190A}"/>
            </a:ext>
          </a:extLst>
        </xdr:cNvPr>
        <xdr:cNvSpPr/>
      </xdr:nvSpPr>
      <xdr:spPr>
        <a:xfrm>
          <a:off x="8699500" y="146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154595</xdr:rowOff>
    </xdr:from>
    <xdr:to>
      <xdr:col>50</xdr:col>
      <xdr:colOff>114300</xdr:colOff>
      <xdr:row>85</xdr:row>
      <xdr:rowOff>156561</xdr:rowOff>
    </xdr:to>
    <xdr:cxnSp macro="">
      <xdr:nvCxnSpPr>
        <xdr:cNvPr id="363" name="直線コネクタ 362">
          <a:extLst>
            <a:ext uri="{FF2B5EF4-FFF2-40B4-BE49-F238E27FC236}">
              <a16:creationId xmlns:a16="http://schemas.microsoft.com/office/drawing/2014/main" id="{78BD0277-51F2-4E9D-AB03-C92308D64E8A}"/>
            </a:ext>
          </a:extLst>
        </xdr:cNvPr>
        <xdr:cNvCxnSpPr/>
      </xdr:nvCxnSpPr>
      <xdr:spPr>
        <a:xfrm flipV="1">
          <a:off x="8750300" y="14727845"/>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105989</xdr:rowOff>
    </xdr:from>
    <xdr:to>
      <xdr:col>41</xdr:col>
      <xdr:colOff>101600</xdr:colOff>
      <xdr:row>86</xdr:row>
      <xdr:rowOff>36139</xdr:rowOff>
    </xdr:to>
    <xdr:sp textlink="">
      <xdr:nvSpPr>
        <xdr:cNvPr id="364" name="楕円 363">
          <a:extLst>
            <a:ext uri="{FF2B5EF4-FFF2-40B4-BE49-F238E27FC236}">
              <a16:creationId xmlns:a16="http://schemas.microsoft.com/office/drawing/2014/main" id="{1374996A-31B8-4D8B-8019-4AC4B1654B3F}"/>
            </a:ext>
          </a:extLst>
        </xdr:cNvPr>
        <xdr:cNvSpPr/>
      </xdr:nvSpPr>
      <xdr:spPr>
        <a:xfrm>
          <a:off x="7810500" y="146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156561</xdr:rowOff>
    </xdr:from>
    <xdr:to>
      <xdr:col>45</xdr:col>
      <xdr:colOff>177800</xdr:colOff>
      <xdr:row>85</xdr:row>
      <xdr:rowOff>156789</xdr:rowOff>
    </xdr:to>
    <xdr:cxnSp macro="">
      <xdr:nvCxnSpPr>
        <xdr:cNvPr id="365" name="直線コネクタ 364">
          <a:extLst>
            <a:ext uri="{FF2B5EF4-FFF2-40B4-BE49-F238E27FC236}">
              <a16:creationId xmlns:a16="http://schemas.microsoft.com/office/drawing/2014/main" id="{C91BF0CA-284F-4137-A4A0-8932BE1393B0}"/>
            </a:ext>
          </a:extLst>
        </xdr:cNvPr>
        <xdr:cNvCxnSpPr/>
      </xdr:nvCxnSpPr>
      <xdr:spPr>
        <a:xfrm flipV="1">
          <a:off x="7861300" y="1472981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105806</xdr:rowOff>
    </xdr:from>
    <xdr:to>
      <xdr:col>36</xdr:col>
      <xdr:colOff>165100</xdr:colOff>
      <xdr:row>86</xdr:row>
      <xdr:rowOff>35956</xdr:rowOff>
    </xdr:to>
    <xdr:sp textlink="">
      <xdr:nvSpPr>
        <xdr:cNvPr id="366" name="楕円 365">
          <a:extLst>
            <a:ext uri="{FF2B5EF4-FFF2-40B4-BE49-F238E27FC236}">
              <a16:creationId xmlns:a16="http://schemas.microsoft.com/office/drawing/2014/main" id="{9DB9B22E-F276-4666-A246-43C3E2F6C5D1}"/>
            </a:ext>
          </a:extLst>
        </xdr:cNvPr>
        <xdr:cNvSpPr/>
      </xdr:nvSpPr>
      <xdr:spPr>
        <a:xfrm>
          <a:off x="6921500" y="146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156606</xdr:rowOff>
    </xdr:from>
    <xdr:to>
      <xdr:col>41</xdr:col>
      <xdr:colOff>50800</xdr:colOff>
      <xdr:row>85</xdr:row>
      <xdr:rowOff>156789</xdr:rowOff>
    </xdr:to>
    <xdr:cxnSp macro="">
      <xdr:nvCxnSpPr>
        <xdr:cNvPr id="367" name="直線コネクタ 366">
          <a:extLst>
            <a:ext uri="{FF2B5EF4-FFF2-40B4-BE49-F238E27FC236}">
              <a16:creationId xmlns:a16="http://schemas.microsoft.com/office/drawing/2014/main" id="{5D83EA2D-6884-4FAD-B732-F9D0B00B988F}"/>
            </a:ext>
          </a:extLst>
        </xdr:cNvPr>
        <xdr:cNvCxnSpPr/>
      </xdr:nvCxnSpPr>
      <xdr:spPr>
        <a:xfrm>
          <a:off x="6972300" y="1472985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textlink="">
      <xdr:nvSpPr>
        <xdr:cNvPr id="368" name="n_1aveValue【公営住宅】&#10;一人当たり面積">
          <a:extLst>
            <a:ext uri="{FF2B5EF4-FFF2-40B4-BE49-F238E27FC236}">
              <a16:creationId xmlns:a16="http://schemas.microsoft.com/office/drawing/2014/main" id="{214745EE-2D4A-4DC5-8842-050B5193BEB5}"/>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textlink="">
      <xdr:nvSpPr>
        <xdr:cNvPr id="369" name="n_2aveValue【公営住宅】&#10;一人当たり面積">
          <a:extLst>
            <a:ext uri="{FF2B5EF4-FFF2-40B4-BE49-F238E27FC236}">
              <a16:creationId xmlns:a16="http://schemas.microsoft.com/office/drawing/2014/main" id="{383B3CB3-F373-4147-A160-BB959DA953A9}"/>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textlink="">
      <xdr:nvSpPr>
        <xdr:cNvPr id="370" name="n_3aveValue【公営住宅】&#10;一人当たり面積">
          <a:extLst>
            <a:ext uri="{FF2B5EF4-FFF2-40B4-BE49-F238E27FC236}">
              <a16:creationId xmlns:a16="http://schemas.microsoft.com/office/drawing/2014/main" id="{7634DD21-394B-4DB3-9B0F-8A1A85CAF5C8}"/>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textlink="">
      <xdr:nvSpPr>
        <xdr:cNvPr id="371" name="n_4aveValue【公営住宅】&#10;一人当たり面積">
          <a:extLst>
            <a:ext uri="{FF2B5EF4-FFF2-40B4-BE49-F238E27FC236}">
              <a16:creationId xmlns:a16="http://schemas.microsoft.com/office/drawing/2014/main" id="{C8D37B59-3119-48A9-B016-8271E227DB7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25072</xdr:rowOff>
    </xdr:from>
    <xdr:ext cx="469744" cy="259045"/>
    <xdr:sp textlink="">
      <xdr:nvSpPr>
        <xdr:cNvPr id="372" name="n_1mainValue【公営住宅】&#10;一人当たり面積">
          <a:extLst>
            <a:ext uri="{FF2B5EF4-FFF2-40B4-BE49-F238E27FC236}">
              <a16:creationId xmlns:a16="http://schemas.microsoft.com/office/drawing/2014/main" id="{1EFA1993-4A97-4BFD-85CE-E39304EE2035}"/>
            </a:ext>
          </a:extLst>
        </xdr:cNvPr>
        <xdr:cNvSpPr txBox="1"/>
      </xdr:nvSpPr>
      <xdr:spPr>
        <a:xfrm>
          <a:off x="9391727" y="1476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27038</xdr:rowOff>
    </xdr:from>
    <xdr:ext cx="469744" cy="259045"/>
    <xdr:sp textlink="">
      <xdr:nvSpPr>
        <xdr:cNvPr id="373" name="n_2mainValue【公営住宅】&#10;一人当たり面積">
          <a:extLst>
            <a:ext uri="{FF2B5EF4-FFF2-40B4-BE49-F238E27FC236}">
              <a16:creationId xmlns:a16="http://schemas.microsoft.com/office/drawing/2014/main" id="{40BF8250-B426-4AB0-A147-589E8AEA17A6}"/>
            </a:ext>
          </a:extLst>
        </xdr:cNvPr>
        <xdr:cNvSpPr txBox="1"/>
      </xdr:nvSpPr>
      <xdr:spPr>
        <a:xfrm>
          <a:off x="8515427" y="1477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27266</xdr:rowOff>
    </xdr:from>
    <xdr:ext cx="469744" cy="259045"/>
    <xdr:sp textlink="">
      <xdr:nvSpPr>
        <xdr:cNvPr id="374" name="n_3mainValue【公営住宅】&#10;一人当たり面積">
          <a:extLst>
            <a:ext uri="{FF2B5EF4-FFF2-40B4-BE49-F238E27FC236}">
              <a16:creationId xmlns:a16="http://schemas.microsoft.com/office/drawing/2014/main" id="{5B29F165-EF42-4469-A928-0831D7B557CB}"/>
            </a:ext>
          </a:extLst>
        </xdr:cNvPr>
        <xdr:cNvSpPr txBox="1"/>
      </xdr:nvSpPr>
      <xdr:spPr>
        <a:xfrm>
          <a:off x="7626427" y="1477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27083</xdr:rowOff>
    </xdr:from>
    <xdr:ext cx="469744" cy="259045"/>
    <xdr:sp textlink="">
      <xdr:nvSpPr>
        <xdr:cNvPr id="375" name="n_4mainValue【公営住宅】&#10;一人当たり面積">
          <a:extLst>
            <a:ext uri="{FF2B5EF4-FFF2-40B4-BE49-F238E27FC236}">
              <a16:creationId xmlns:a16="http://schemas.microsoft.com/office/drawing/2014/main" id="{DC14E36A-463B-47E8-9F15-76676ABB6905}"/>
            </a:ext>
          </a:extLst>
        </xdr:cNvPr>
        <xdr:cNvSpPr txBox="1"/>
      </xdr:nvSpPr>
      <xdr:spPr>
        <a:xfrm>
          <a:off x="6737427" y="1477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A98F4B82-45B9-461F-A753-F59C999271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6CB3EAC3-5E2F-4D19-8CF7-5D35404328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05E30790-6A6D-4AA0-A369-84ADE8A7E18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E0B2041F-CA5C-4083-AE33-C58C439FD7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24CE809F-2BE0-4C9F-8BB3-02661C8158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84576B0B-F028-4E8E-88E1-7B6AAAB15E8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4BC995D7-0650-40E4-898D-164BD9F301B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2802DD40-0913-4D0F-B436-AE438129E6C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4" name="テキスト ボックス 383">
          <a:extLst>
            <a:ext uri="{FF2B5EF4-FFF2-40B4-BE49-F238E27FC236}">
              <a16:creationId xmlns:a16="http://schemas.microsoft.com/office/drawing/2014/main" id="{77133D89-85AE-4924-8EF6-ED03502F489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EB4BA32-039A-4888-B58E-76E4341ECDF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6" name="テキスト ボックス 385">
          <a:extLst>
            <a:ext uri="{FF2B5EF4-FFF2-40B4-BE49-F238E27FC236}">
              <a16:creationId xmlns:a16="http://schemas.microsoft.com/office/drawing/2014/main" id="{58BE9A63-BBB5-423D-AFF9-0BD83AA64AF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1004B22-142D-4D7E-92A9-4AF8B75E007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8" name="テキスト ボックス 387">
          <a:extLst>
            <a:ext uri="{FF2B5EF4-FFF2-40B4-BE49-F238E27FC236}">
              <a16:creationId xmlns:a16="http://schemas.microsoft.com/office/drawing/2014/main" id="{53A4DFB5-E297-4E4C-8915-AAC6ECEDB69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014DFC6-A575-438C-8FBC-E6F2D657D3C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0" name="テキスト ボックス 389">
          <a:extLst>
            <a:ext uri="{FF2B5EF4-FFF2-40B4-BE49-F238E27FC236}">
              <a16:creationId xmlns:a16="http://schemas.microsoft.com/office/drawing/2014/main" id="{A9F09B2E-C545-45ED-BA09-D8749230F6E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52C3555-C90E-4F9E-AA4A-23635289DE1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2" name="テキスト ボックス 391">
          <a:extLst>
            <a:ext uri="{FF2B5EF4-FFF2-40B4-BE49-F238E27FC236}">
              <a16:creationId xmlns:a16="http://schemas.microsoft.com/office/drawing/2014/main" id="{4B9DBE27-5084-467A-A568-2B86FBE2215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9FFD3E9-B3BF-424F-BFC6-D766670477E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4" name="テキスト ボックス 393">
          <a:extLst>
            <a:ext uri="{FF2B5EF4-FFF2-40B4-BE49-F238E27FC236}">
              <a16:creationId xmlns:a16="http://schemas.microsoft.com/office/drawing/2014/main" id="{A72A418F-2E19-4255-ACC0-DBC89D6B71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D2F9E97-5CD1-4DBD-8DAE-68DEAE996C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6" name="テキスト ボックス 395">
          <a:extLst>
            <a:ext uri="{FF2B5EF4-FFF2-40B4-BE49-F238E27FC236}">
              <a16:creationId xmlns:a16="http://schemas.microsoft.com/office/drawing/2014/main" id="{E530B16C-69FE-4922-A919-ABA5E62E73B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56B43DA-255A-4D16-9A9D-46B70F88C14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8" name="テキスト ボックス 397">
          <a:extLst>
            <a:ext uri="{FF2B5EF4-FFF2-40B4-BE49-F238E27FC236}">
              <a16:creationId xmlns:a16="http://schemas.microsoft.com/office/drawing/2014/main" id="{A1363426-C29A-499A-8965-C37B95266EB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0DAE39F-514C-41FE-A06D-D76CAE1129F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0" name="【港湾・漁港】&#10;有形固定資産減価償却率グラフ枠">
          <a:extLst>
            <a:ext uri="{FF2B5EF4-FFF2-40B4-BE49-F238E27FC236}">
              <a16:creationId xmlns:a16="http://schemas.microsoft.com/office/drawing/2014/main" id="{CB9EDE8A-73C7-4F42-9BB0-F969760875B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35CCB385-ADB2-4AA8-9897-E150381AB6D2}"/>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textlink="">
      <xdr:nvSpPr>
        <xdr:cNvPr id="402" name="【港湾・漁港】&#10;有形固定資産減価償却率最小値テキスト">
          <a:extLst>
            <a:ext uri="{FF2B5EF4-FFF2-40B4-BE49-F238E27FC236}">
              <a16:creationId xmlns:a16="http://schemas.microsoft.com/office/drawing/2014/main" id="{161DF4BB-F84A-4C27-B718-1C172F3B2B3F}"/>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1EB3668D-5BDA-4A25-8D4F-DF4BFBA78BFA}"/>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textlink="">
      <xdr:nvSpPr>
        <xdr:cNvPr id="404" name="【港湾・漁港】&#10;有形固定資産減価償却率最大値テキスト">
          <a:extLst>
            <a:ext uri="{FF2B5EF4-FFF2-40B4-BE49-F238E27FC236}">
              <a16:creationId xmlns:a16="http://schemas.microsoft.com/office/drawing/2014/main" id="{5C0A7402-139C-48CC-90E4-AB359DD38E24}"/>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7901EF0F-62D4-4D2F-B15A-6CB97F2DD278}"/>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textlink="">
      <xdr:nvSpPr>
        <xdr:cNvPr id="406" name="【港湾・漁港】&#10;有形固定資産減価償却率平均値テキスト">
          <a:extLst>
            <a:ext uri="{FF2B5EF4-FFF2-40B4-BE49-F238E27FC236}">
              <a16:creationId xmlns:a16="http://schemas.microsoft.com/office/drawing/2014/main" id="{C729799C-341E-45BC-AD54-F2E144D343B3}"/>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textlink="">
      <xdr:nvSpPr>
        <xdr:cNvPr id="407" name="フローチャート: 判断 406">
          <a:extLst>
            <a:ext uri="{FF2B5EF4-FFF2-40B4-BE49-F238E27FC236}">
              <a16:creationId xmlns:a16="http://schemas.microsoft.com/office/drawing/2014/main" id="{63831566-888C-4B7D-90FD-FD199C161142}"/>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textlink="">
      <xdr:nvSpPr>
        <xdr:cNvPr id="408" name="フローチャート: 判断 407">
          <a:extLst>
            <a:ext uri="{FF2B5EF4-FFF2-40B4-BE49-F238E27FC236}">
              <a16:creationId xmlns:a16="http://schemas.microsoft.com/office/drawing/2014/main" id="{67A1CD34-63C3-428F-98E2-9FF0477A2613}"/>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textlink="">
      <xdr:nvSpPr>
        <xdr:cNvPr id="409" name="フローチャート: 判断 408">
          <a:extLst>
            <a:ext uri="{FF2B5EF4-FFF2-40B4-BE49-F238E27FC236}">
              <a16:creationId xmlns:a16="http://schemas.microsoft.com/office/drawing/2014/main" id="{1BE597F4-A7CF-4DD8-9077-E2F15ED5AF96}"/>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textlink="">
      <xdr:nvSpPr>
        <xdr:cNvPr id="410" name="フローチャート: 判断 409">
          <a:extLst>
            <a:ext uri="{FF2B5EF4-FFF2-40B4-BE49-F238E27FC236}">
              <a16:creationId xmlns:a16="http://schemas.microsoft.com/office/drawing/2014/main" id="{C10B4E5A-3E11-477C-93E4-BC6C14B25B02}"/>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textlink="">
      <xdr:nvSpPr>
        <xdr:cNvPr id="411" name="フローチャート: 判断 410">
          <a:extLst>
            <a:ext uri="{FF2B5EF4-FFF2-40B4-BE49-F238E27FC236}">
              <a16:creationId xmlns:a16="http://schemas.microsoft.com/office/drawing/2014/main" id="{C7CAA564-7901-481B-9B2A-E2726BEB93BC}"/>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2" name="テキスト ボックス 411">
          <a:extLst>
            <a:ext uri="{FF2B5EF4-FFF2-40B4-BE49-F238E27FC236}">
              <a16:creationId xmlns:a16="http://schemas.microsoft.com/office/drawing/2014/main" id="{644D4DE3-465E-413B-86E7-4E33C1A794D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D5C00CE3-2441-4CD9-84A2-FBB694678A0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4" name="テキスト ボックス 413">
          <a:extLst>
            <a:ext uri="{FF2B5EF4-FFF2-40B4-BE49-F238E27FC236}">
              <a16:creationId xmlns:a16="http://schemas.microsoft.com/office/drawing/2014/main" id="{998880CF-0191-4726-BB41-A301DC3D791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5" name="テキスト ボックス 414">
          <a:extLst>
            <a:ext uri="{FF2B5EF4-FFF2-40B4-BE49-F238E27FC236}">
              <a16:creationId xmlns:a16="http://schemas.microsoft.com/office/drawing/2014/main" id="{586B9D5C-BF77-46F4-B7EE-4EECA85341A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5DEFEF83-D953-4A18-A240-68BF756876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108676</xdr:rowOff>
    </xdr:from>
    <xdr:to>
      <xdr:col>24</xdr:col>
      <xdr:colOff>114300</xdr:colOff>
      <xdr:row>108</xdr:row>
      <xdr:rowOff>38826</xdr:rowOff>
    </xdr:to>
    <xdr:sp textlink="">
      <xdr:nvSpPr>
        <xdr:cNvPr id="417" name="楕円 416">
          <a:extLst>
            <a:ext uri="{FF2B5EF4-FFF2-40B4-BE49-F238E27FC236}">
              <a16:creationId xmlns:a16="http://schemas.microsoft.com/office/drawing/2014/main" id="{9F3630B1-7F0C-4F3C-AAEF-D16A1E766B9D}"/>
            </a:ext>
          </a:extLst>
        </xdr:cNvPr>
        <xdr:cNvSpPr/>
      </xdr:nvSpPr>
      <xdr:spPr>
        <a:xfrm>
          <a:off x="45847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87103</xdr:rowOff>
    </xdr:from>
    <xdr:ext cx="405111" cy="259045"/>
    <xdr:sp textlink="">
      <xdr:nvSpPr>
        <xdr:cNvPr id="418" name="【港湾・漁港】&#10;有形固定資産減価償却率該当値テキスト">
          <a:extLst>
            <a:ext uri="{FF2B5EF4-FFF2-40B4-BE49-F238E27FC236}">
              <a16:creationId xmlns:a16="http://schemas.microsoft.com/office/drawing/2014/main" id="{39682370-D873-4EC6-B37A-182FF54A0890}"/>
            </a:ext>
          </a:extLst>
        </xdr:cNvPr>
        <xdr:cNvSpPr txBox="1"/>
      </xdr:nvSpPr>
      <xdr:spPr>
        <a:xfrm>
          <a:off x="4673600" y="184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116839</xdr:rowOff>
    </xdr:from>
    <xdr:to>
      <xdr:col>20</xdr:col>
      <xdr:colOff>38100</xdr:colOff>
      <xdr:row>108</xdr:row>
      <xdr:rowOff>46989</xdr:rowOff>
    </xdr:to>
    <xdr:sp textlink="">
      <xdr:nvSpPr>
        <xdr:cNvPr id="419" name="楕円 418">
          <a:extLst>
            <a:ext uri="{FF2B5EF4-FFF2-40B4-BE49-F238E27FC236}">
              <a16:creationId xmlns:a16="http://schemas.microsoft.com/office/drawing/2014/main" id="{2865043A-2B34-4BCF-9920-850B40FDB4B3}"/>
            </a:ext>
          </a:extLst>
        </xdr:cNvPr>
        <xdr:cNvSpPr/>
      </xdr:nvSpPr>
      <xdr:spPr>
        <a:xfrm>
          <a:off x="3746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107</xdr:row>
      <xdr:rowOff>167639</xdr:rowOff>
    </xdr:to>
    <xdr:cxnSp macro="">
      <xdr:nvCxnSpPr>
        <xdr:cNvPr id="420" name="直線コネクタ 419">
          <a:extLst>
            <a:ext uri="{FF2B5EF4-FFF2-40B4-BE49-F238E27FC236}">
              <a16:creationId xmlns:a16="http://schemas.microsoft.com/office/drawing/2014/main" id="{0EB75865-DF59-450B-AFF0-23975FE626FF}"/>
            </a:ext>
          </a:extLst>
        </xdr:cNvPr>
        <xdr:cNvCxnSpPr/>
      </xdr:nvCxnSpPr>
      <xdr:spPr>
        <a:xfrm flipV="1">
          <a:off x="3797300" y="1850462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108676</xdr:rowOff>
    </xdr:from>
    <xdr:to>
      <xdr:col>15</xdr:col>
      <xdr:colOff>101600</xdr:colOff>
      <xdr:row>108</xdr:row>
      <xdr:rowOff>38826</xdr:rowOff>
    </xdr:to>
    <xdr:sp textlink="">
      <xdr:nvSpPr>
        <xdr:cNvPr id="421" name="楕円 420">
          <a:extLst>
            <a:ext uri="{FF2B5EF4-FFF2-40B4-BE49-F238E27FC236}">
              <a16:creationId xmlns:a16="http://schemas.microsoft.com/office/drawing/2014/main" id="{BEF3D18A-69F6-466D-BCDC-EA5557EF5692}"/>
            </a:ext>
          </a:extLst>
        </xdr:cNvPr>
        <xdr:cNvSpPr/>
      </xdr:nvSpPr>
      <xdr:spPr>
        <a:xfrm>
          <a:off x="2857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159476</xdr:rowOff>
    </xdr:from>
    <xdr:to>
      <xdr:col>19</xdr:col>
      <xdr:colOff>177800</xdr:colOff>
      <xdr:row>107</xdr:row>
      <xdr:rowOff>167639</xdr:rowOff>
    </xdr:to>
    <xdr:cxnSp macro="">
      <xdr:nvCxnSpPr>
        <xdr:cNvPr id="422" name="直線コネクタ 421">
          <a:extLst>
            <a:ext uri="{FF2B5EF4-FFF2-40B4-BE49-F238E27FC236}">
              <a16:creationId xmlns:a16="http://schemas.microsoft.com/office/drawing/2014/main" id="{46D18020-E724-4634-84D3-21DE5A405FDE}"/>
            </a:ext>
          </a:extLst>
        </xdr:cNvPr>
        <xdr:cNvCxnSpPr/>
      </xdr:nvCxnSpPr>
      <xdr:spPr>
        <a:xfrm>
          <a:off x="2908300" y="185046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102144</xdr:rowOff>
    </xdr:from>
    <xdr:to>
      <xdr:col>10</xdr:col>
      <xdr:colOff>165100</xdr:colOff>
      <xdr:row>108</xdr:row>
      <xdr:rowOff>32294</xdr:rowOff>
    </xdr:to>
    <xdr:sp textlink="">
      <xdr:nvSpPr>
        <xdr:cNvPr id="423" name="楕円 422">
          <a:extLst>
            <a:ext uri="{FF2B5EF4-FFF2-40B4-BE49-F238E27FC236}">
              <a16:creationId xmlns:a16="http://schemas.microsoft.com/office/drawing/2014/main" id="{8CF0EAED-E52F-48A8-A1FD-8C17074044CD}"/>
            </a:ext>
          </a:extLst>
        </xdr:cNvPr>
        <xdr:cNvSpPr/>
      </xdr:nvSpPr>
      <xdr:spPr>
        <a:xfrm>
          <a:off x="1968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152944</xdr:rowOff>
    </xdr:from>
    <xdr:to>
      <xdr:col>15</xdr:col>
      <xdr:colOff>50800</xdr:colOff>
      <xdr:row>107</xdr:row>
      <xdr:rowOff>159476</xdr:rowOff>
    </xdr:to>
    <xdr:cxnSp macro="">
      <xdr:nvCxnSpPr>
        <xdr:cNvPr id="424" name="直線コネクタ 423">
          <a:extLst>
            <a:ext uri="{FF2B5EF4-FFF2-40B4-BE49-F238E27FC236}">
              <a16:creationId xmlns:a16="http://schemas.microsoft.com/office/drawing/2014/main" id="{400F90DD-96A3-4F2D-A01C-906E45902BAF}"/>
            </a:ext>
          </a:extLst>
        </xdr:cNvPr>
        <xdr:cNvCxnSpPr/>
      </xdr:nvCxnSpPr>
      <xdr:spPr>
        <a:xfrm>
          <a:off x="2019300" y="184980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textlink="">
      <xdr:nvSpPr>
        <xdr:cNvPr id="425" name="楕円 424">
          <a:extLst>
            <a:ext uri="{FF2B5EF4-FFF2-40B4-BE49-F238E27FC236}">
              <a16:creationId xmlns:a16="http://schemas.microsoft.com/office/drawing/2014/main" id="{7462BE63-DD84-43FC-B03F-0AAEC57C6A40}"/>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152944</xdr:rowOff>
    </xdr:from>
    <xdr:to>
      <xdr:col>10</xdr:col>
      <xdr:colOff>114300</xdr:colOff>
      <xdr:row>109</xdr:row>
      <xdr:rowOff>35379</xdr:rowOff>
    </xdr:to>
    <xdr:cxnSp macro="">
      <xdr:nvCxnSpPr>
        <xdr:cNvPr id="426" name="直線コネクタ 425">
          <a:extLst>
            <a:ext uri="{FF2B5EF4-FFF2-40B4-BE49-F238E27FC236}">
              <a16:creationId xmlns:a16="http://schemas.microsoft.com/office/drawing/2014/main" id="{DA22C4B5-A5D3-4150-9EC0-67B43C8D0E94}"/>
            </a:ext>
          </a:extLst>
        </xdr:cNvPr>
        <xdr:cNvCxnSpPr/>
      </xdr:nvCxnSpPr>
      <xdr:spPr>
        <a:xfrm flipV="1">
          <a:off x="1130300" y="18498094"/>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textlink="">
      <xdr:nvSpPr>
        <xdr:cNvPr id="427" name="n_1aveValue【港湾・漁港】&#10;有形固定資産減価償却率">
          <a:extLst>
            <a:ext uri="{FF2B5EF4-FFF2-40B4-BE49-F238E27FC236}">
              <a16:creationId xmlns:a16="http://schemas.microsoft.com/office/drawing/2014/main" id="{D2A36D09-F2B3-4CCA-9723-BB7EB041336F}"/>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textlink="">
      <xdr:nvSpPr>
        <xdr:cNvPr id="428" name="n_2aveValue【港湾・漁港】&#10;有形固定資産減価償却率">
          <a:extLst>
            <a:ext uri="{FF2B5EF4-FFF2-40B4-BE49-F238E27FC236}">
              <a16:creationId xmlns:a16="http://schemas.microsoft.com/office/drawing/2014/main" id="{84480588-775A-4159-8BEA-B7C777C4D6D4}"/>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textlink="">
      <xdr:nvSpPr>
        <xdr:cNvPr id="429" name="n_3aveValue【港湾・漁港】&#10;有形固定資産減価償却率">
          <a:extLst>
            <a:ext uri="{FF2B5EF4-FFF2-40B4-BE49-F238E27FC236}">
              <a16:creationId xmlns:a16="http://schemas.microsoft.com/office/drawing/2014/main" id="{BCCB5AF6-F16A-43E2-AB36-19D6023BBCDE}"/>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textlink="">
      <xdr:nvSpPr>
        <xdr:cNvPr id="430" name="n_4aveValue【港湾・漁港】&#10;有形固定資産減価償却率">
          <a:extLst>
            <a:ext uri="{FF2B5EF4-FFF2-40B4-BE49-F238E27FC236}">
              <a16:creationId xmlns:a16="http://schemas.microsoft.com/office/drawing/2014/main" id="{5F072692-8A5C-4AF4-B2DA-CCFFC98A93DA}"/>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38116</xdr:rowOff>
    </xdr:from>
    <xdr:ext cx="405111" cy="259045"/>
    <xdr:sp textlink="">
      <xdr:nvSpPr>
        <xdr:cNvPr id="431" name="n_1mainValue【港湾・漁港】&#10;有形固定資産減価償却率">
          <a:extLst>
            <a:ext uri="{FF2B5EF4-FFF2-40B4-BE49-F238E27FC236}">
              <a16:creationId xmlns:a16="http://schemas.microsoft.com/office/drawing/2014/main" id="{19D34295-FD03-438D-BFCA-EA0F558FD6F2}"/>
            </a:ext>
          </a:extLst>
        </xdr:cNvPr>
        <xdr:cNvSpPr txBox="1"/>
      </xdr:nvSpPr>
      <xdr:spPr>
        <a:xfrm>
          <a:off x="35820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29953</xdr:rowOff>
    </xdr:from>
    <xdr:ext cx="405111" cy="259045"/>
    <xdr:sp textlink="">
      <xdr:nvSpPr>
        <xdr:cNvPr id="432" name="n_2mainValue【港湾・漁港】&#10;有形固定資産減価償却率">
          <a:extLst>
            <a:ext uri="{FF2B5EF4-FFF2-40B4-BE49-F238E27FC236}">
              <a16:creationId xmlns:a16="http://schemas.microsoft.com/office/drawing/2014/main" id="{D510EBFC-75DB-4033-B22A-F42158BB4211}"/>
            </a:ext>
          </a:extLst>
        </xdr:cNvPr>
        <xdr:cNvSpPr txBox="1"/>
      </xdr:nvSpPr>
      <xdr:spPr>
        <a:xfrm>
          <a:off x="27057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23421</xdr:rowOff>
    </xdr:from>
    <xdr:ext cx="405111" cy="259045"/>
    <xdr:sp textlink="">
      <xdr:nvSpPr>
        <xdr:cNvPr id="433" name="n_3mainValue【港湾・漁港】&#10;有形固定資産減価償却率">
          <a:extLst>
            <a:ext uri="{FF2B5EF4-FFF2-40B4-BE49-F238E27FC236}">
              <a16:creationId xmlns:a16="http://schemas.microsoft.com/office/drawing/2014/main" id="{418FF24A-E828-467A-AD8F-01B769337121}"/>
            </a:ext>
          </a:extLst>
        </xdr:cNvPr>
        <xdr:cNvSpPr txBox="1"/>
      </xdr:nvSpPr>
      <xdr:spPr>
        <a:xfrm>
          <a:off x="18167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textlink="">
      <xdr:nvSpPr>
        <xdr:cNvPr id="434" name="n_4mainValue【港湾・漁港】&#10;有形固定資産減価償却率">
          <a:extLst>
            <a:ext uri="{FF2B5EF4-FFF2-40B4-BE49-F238E27FC236}">
              <a16:creationId xmlns:a16="http://schemas.microsoft.com/office/drawing/2014/main" id="{9B7EACF1-1547-400A-AB46-E476F02A7947}"/>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5" name="正方形/長方形 434">
          <a:extLst>
            <a:ext uri="{FF2B5EF4-FFF2-40B4-BE49-F238E27FC236}">
              <a16:creationId xmlns:a16="http://schemas.microsoft.com/office/drawing/2014/main" id="{027752D4-B90D-48E8-AF92-3D9773A2917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6" name="正方形/長方形 435">
          <a:extLst>
            <a:ext uri="{FF2B5EF4-FFF2-40B4-BE49-F238E27FC236}">
              <a16:creationId xmlns:a16="http://schemas.microsoft.com/office/drawing/2014/main" id="{E3CB82F3-C44E-423E-8520-CF305F48596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7" name="正方形/長方形 436">
          <a:extLst>
            <a:ext uri="{FF2B5EF4-FFF2-40B4-BE49-F238E27FC236}">
              <a16:creationId xmlns:a16="http://schemas.microsoft.com/office/drawing/2014/main" id="{D10C0E9F-6C41-4C66-B6FC-8F24A5949A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8" name="正方形/長方形 437">
          <a:extLst>
            <a:ext uri="{FF2B5EF4-FFF2-40B4-BE49-F238E27FC236}">
              <a16:creationId xmlns:a16="http://schemas.microsoft.com/office/drawing/2014/main" id="{F4D9820D-25EF-4460-A4AD-F2C8B26E00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9" name="正方形/長方形 438">
          <a:extLst>
            <a:ext uri="{FF2B5EF4-FFF2-40B4-BE49-F238E27FC236}">
              <a16:creationId xmlns:a16="http://schemas.microsoft.com/office/drawing/2014/main" id="{4020EAF5-0668-4236-BD0B-1BDEEF9D9E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0" name="正方形/長方形 439">
          <a:extLst>
            <a:ext uri="{FF2B5EF4-FFF2-40B4-BE49-F238E27FC236}">
              <a16:creationId xmlns:a16="http://schemas.microsoft.com/office/drawing/2014/main" id="{06DB6C2B-6C66-44C5-8166-6262402F89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1" name="正方形/長方形 440">
          <a:extLst>
            <a:ext uri="{FF2B5EF4-FFF2-40B4-BE49-F238E27FC236}">
              <a16:creationId xmlns:a16="http://schemas.microsoft.com/office/drawing/2014/main" id="{AC0D3295-559B-4B95-9157-82C601F0F77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2" name="正方形/長方形 441">
          <a:extLst>
            <a:ext uri="{FF2B5EF4-FFF2-40B4-BE49-F238E27FC236}">
              <a16:creationId xmlns:a16="http://schemas.microsoft.com/office/drawing/2014/main" id="{1C7A1AC9-63F2-41FB-B94A-ED56D4A21BE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3" name="テキスト ボックス 442">
          <a:extLst>
            <a:ext uri="{FF2B5EF4-FFF2-40B4-BE49-F238E27FC236}">
              <a16:creationId xmlns:a16="http://schemas.microsoft.com/office/drawing/2014/main" id="{E4F4C822-D883-4E5D-B7AE-3E861B2D2A3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C83B2B7-F076-4164-A93B-AC78BC34C87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906FCD93-F145-4B04-BA88-BDCA3A52146F}"/>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46" name="テキスト ボックス 445">
          <a:extLst>
            <a:ext uri="{FF2B5EF4-FFF2-40B4-BE49-F238E27FC236}">
              <a16:creationId xmlns:a16="http://schemas.microsoft.com/office/drawing/2014/main" id="{728EC6CA-4C4B-4BBA-9EC4-F4E699045DA8}"/>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D1F3F48-10BE-48F8-A75E-5B2D2953354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textlink="">
      <xdr:nvSpPr>
        <xdr:cNvPr id="448" name="テキスト ボックス 447">
          <a:extLst>
            <a:ext uri="{FF2B5EF4-FFF2-40B4-BE49-F238E27FC236}">
              <a16:creationId xmlns:a16="http://schemas.microsoft.com/office/drawing/2014/main" id="{C0A3B295-48FE-4A0A-B42B-BFA27F73775D}"/>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1209FCD-6C94-426B-A445-6C47335C125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textlink="">
      <xdr:nvSpPr>
        <xdr:cNvPr id="450" name="テキスト ボックス 449">
          <a:extLst>
            <a:ext uri="{FF2B5EF4-FFF2-40B4-BE49-F238E27FC236}">
              <a16:creationId xmlns:a16="http://schemas.microsoft.com/office/drawing/2014/main" id="{E6A85F20-756F-4A3A-947D-46FC27C1C9B3}"/>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AF6A1571-4017-43D8-8455-2180F3F447E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textlink="">
      <xdr:nvSpPr>
        <xdr:cNvPr id="452" name="テキスト ボックス 451">
          <a:extLst>
            <a:ext uri="{FF2B5EF4-FFF2-40B4-BE49-F238E27FC236}">
              <a16:creationId xmlns:a16="http://schemas.microsoft.com/office/drawing/2014/main" id="{A49E47ED-D529-44D9-9C28-705585E4B821}"/>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76774CD-B1FE-4E47-89B7-A8DC7B7BBCB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54" name="テキスト ボックス 453">
          <a:extLst>
            <a:ext uri="{FF2B5EF4-FFF2-40B4-BE49-F238E27FC236}">
              <a16:creationId xmlns:a16="http://schemas.microsoft.com/office/drawing/2014/main" id="{EBA70283-11A3-438A-8817-CDFFC23CACC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5" name="【港湾・漁港】&#10;一人当たり有形固定資産（償却資産）額グラフ枠">
          <a:extLst>
            <a:ext uri="{FF2B5EF4-FFF2-40B4-BE49-F238E27FC236}">
              <a16:creationId xmlns:a16="http://schemas.microsoft.com/office/drawing/2014/main" id="{F3829BFB-7C32-4ED0-A93B-94C6A69F032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4606791F-6577-49EF-9760-55DAD9F42EF2}"/>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textlink="">
      <xdr:nvSpPr>
        <xdr:cNvPr id="457" name="【港湾・漁港】&#10;一人当たり有形固定資産（償却資産）額最小値テキスト">
          <a:extLst>
            <a:ext uri="{FF2B5EF4-FFF2-40B4-BE49-F238E27FC236}">
              <a16:creationId xmlns:a16="http://schemas.microsoft.com/office/drawing/2014/main" id="{69C5ED6B-52A4-439C-96F2-F8806CA3FD72}"/>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D98F6D84-125E-4710-BC1E-F43691B96625}"/>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textlink="">
      <xdr:nvSpPr>
        <xdr:cNvPr id="459" name="【港湾・漁港】&#10;一人当たり有形固定資産（償却資産）額最大値テキスト">
          <a:extLst>
            <a:ext uri="{FF2B5EF4-FFF2-40B4-BE49-F238E27FC236}">
              <a16:creationId xmlns:a16="http://schemas.microsoft.com/office/drawing/2014/main" id="{93D15C21-6CC1-4BFE-A9CF-C792B672F242}"/>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B1D6BA1E-EE24-4643-B11D-69D86292BFF7}"/>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textlink="">
      <xdr:nvSpPr>
        <xdr:cNvPr id="461" name="【港湾・漁港】&#10;一人当たり有形固定資産（償却資産）額平均値テキスト">
          <a:extLst>
            <a:ext uri="{FF2B5EF4-FFF2-40B4-BE49-F238E27FC236}">
              <a16:creationId xmlns:a16="http://schemas.microsoft.com/office/drawing/2014/main" id="{DD937EC3-4E7D-4D38-AEFD-B64B422B2E3E}"/>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textlink="">
      <xdr:nvSpPr>
        <xdr:cNvPr id="462" name="フローチャート: 判断 461">
          <a:extLst>
            <a:ext uri="{FF2B5EF4-FFF2-40B4-BE49-F238E27FC236}">
              <a16:creationId xmlns:a16="http://schemas.microsoft.com/office/drawing/2014/main" id="{B67528A0-38E4-4DC7-ACAF-45EA4C8EB8F8}"/>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textlink="">
      <xdr:nvSpPr>
        <xdr:cNvPr id="463" name="フローチャート: 判断 462">
          <a:extLst>
            <a:ext uri="{FF2B5EF4-FFF2-40B4-BE49-F238E27FC236}">
              <a16:creationId xmlns:a16="http://schemas.microsoft.com/office/drawing/2014/main" id="{325CE8EE-15EF-4E8A-A9C1-9FCD3BA09B23}"/>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textlink="">
      <xdr:nvSpPr>
        <xdr:cNvPr id="464" name="フローチャート: 判断 463">
          <a:extLst>
            <a:ext uri="{FF2B5EF4-FFF2-40B4-BE49-F238E27FC236}">
              <a16:creationId xmlns:a16="http://schemas.microsoft.com/office/drawing/2014/main" id="{4DCFC12B-7B77-4DF0-AE16-4EE4E4834CB8}"/>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textlink="">
      <xdr:nvSpPr>
        <xdr:cNvPr id="465" name="フローチャート: 判断 464">
          <a:extLst>
            <a:ext uri="{FF2B5EF4-FFF2-40B4-BE49-F238E27FC236}">
              <a16:creationId xmlns:a16="http://schemas.microsoft.com/office/drawing/2014/main" id="{D7955D3E-4D4D-4579-BF70-8D0464348DCE}"/>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textlink="">
      <xdr:nvSpPr>
        <xdr:cNvPr id="466" name="フローチャート: 判断 465">
          <a:extLst>
            <a:ext uri="{FF2B5EF4-FFF2-40B4-BE49-F238E27FC236}">
              <a16:creationId xmlns:a16="http://schemas.microsoft.com/office/drawing/2014/main" id="{60E35685-3BC1-40EB-A632-5CEDAFE62D8C}"/>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7" name="テキスト ボックス 466">
          <a:extLst>
            <a:ext uri="{FF2B5EF4-FFF2-40B4-BE49-F238E27FC236}">
              <a16:creationId xmlns:a16="http://schemas.microsoft.com/office/drawing/2014/main" id="{BD020555-FE7B-480D-97F6-78BFC4ED9E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8" name="テキスト ボックス 467">
          <a:extLst>
            <a:ext uri="{FF2B5EF4-FFF2-40B4-BE49-F238E27FC236}">
              <a16:creationId xmlns:a16="http://schemas.microsoft.com/office/drawing/2014/main" id="{4DFB6107-8A01-41D1-98F4-189B1904A54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69" name="テキスト ボックス 468">
          <a:extLst>
            <a:ext uri="{FF2B5EF4-FFF2-40B4-BE49-F238E27FC236}">
              <a16:creationId xmlns:a16="http://schemas.microsoft.com/office/drawing/2014/main" id="{F406F100-5007-4E5A-BDF0-58CA631512F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0" name="テキスト ボックス 469">
          <a:extLst>
            <a:ext uri="{FF2B5EF4-FFF2-40B4-BE49-F238E27FC236}">
              <a16:creationId xmlns:a16="http://schemas.microsoft.com/office/drawing/2014/main" id="{EE67E066-372C-413E-A536-24716206546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1" name="テキスト ボックス 470">
          <a:extLst>
            <a:ext uri="{FF2B5EF4-FFF2-40B4-BE49-F238E27FC236}">
              <a16:creationId xmlns:a16="http://schemas.microsoft.com/office/drawing/2014/main" id="{5B68CE0F-F345-4F0B-B33A-F0E7E9C3357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25242</xdr:rowOff>
    </xdr:from>
    <xdr:to>
      <xdr:col>55</xdr:col>
      <xdr:colOff>50800</xdr:colOff>
      <xdr:row>108</xdr:row>
      <xdr:rowOff>126842</xdr:rowOff>
    </xdr:to>
    <xdr:sp textlink="">
      <xdr:nvSpPr>
        <xdr:cNvPr id="472" name="楕円 471">
          <a:extLst>
            <a:ext uri="{FF2B5EF4-FFF2-40B4-BE49-F238E27FC236}">
              <a16:creationId xmlns:a16="http://schemas.microsoft.com/office/drawing/2014/main" id="{008DA336-3CC8-4EAE-B056-7386904ED483}"/>
            </a:ext>
          </a:extLst>
        </xdr:cNvPr>
        <xdr:cNvSpPr/>
      </xdr:nvSpPr>
      <xdr:spPr>
        <a:xfrm>
          <a:off x="10426700" y="1854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111619</xdr:rowOff>
    </xdr:from>
    <xdr:ext cx="378565" cy="259045"/>
    <xdr:sp textlink="">
      <xdr:nvSpPr>
        <xdr:cNvPr id="473" name="【港湾・漁港】&#10;一人当たり有形固定資産（償却資産）額該当値テキスト">
          <a:extLst>
            <a:ext uri="{FF2B5EF4-FFF2-40B4-BE49-F238E27FC236}">
              <a16:creationId xmlns:a16="http://schemas.microsoft.com/office/drawing/2014/main" id="{B3DDC196-50A0-4BEB-96F7-0718341BFB8E}"/>
            </a:ext>
          </a:extLst>
        </xdr:cNvPr>
        <xdr:cNvSpPr txBox="1"/>
      </xdr:nvSpPr>
      <xdr:spPr>
        <a:xfrm>
          <a:off x="10515600" y="18456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25245</xdr:rowOff>
    </xdr:from>
    <xdr:to>
      <xdr:col>50</xdr:col>
      <xdr:colOff>165100</xdr:colOff>
      <xdr:row>108</xdr:row>
      <xdr:rowOff>126845</xdr:rowOff>
    </xdr:to>
    <xdr:sp textlink="">
      <xdr:nvSpPr>
        <xdr:cNvPr id="474" name="楕円 473">
          <a:extLst>
            <a:ext uri="{FF2B5EF4-FFF2-40B4-BE49-F238E27FC236}">
              <a16:creationId xmlns:a16="http://schemas.microsoft.com/office/drawing/2014/main" id="{3E2118E8-4871-41FE-B95E-04EAC7648A87}"/>
            </a:ext>
          </a:extLst>
        </xdr:cNvPr>
        <xdr:cNvSpPr/>
      </xdr:nvSpPr>
      <xdr:spPr>
        <a:xfrm>
          <a:off x="9588500" y="1854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76042</xdr:rowOff>
    </xdr:from>
    <xdr:to>
      <xdr:col>55</xdr:col>
      <xdr:colOff>0</xdr:colOff>
      <xdr:row>108</xdr:row>
      <xdr:rowOff>76045</xdr:rowOff>
    </xdr:to>
    <xdr:cxnSp macro="">
      <xdr:nvCxnSpPr>
        <xdr:cNvPr id="475" name="直線コネクタ 474">
          <a:extLst>
            <a:ext uri="{FF2B5EF4-FFF2-40B4-BE49-F238E27FC236}">
              <a16:creationId xmlns:a16="http://schemas.microsoft.com/office/drawing/2014/main" id="{52427358-087A-4997-92B6-BA8CEBA63E4E}"/>
            </a:ext>
          </a:extLst>
        </xdr:cNvPr>
        <xdr:cNvCxnSpPr/>
      </xdr:nvCxnSpPr>
      <xdr:spPr>
        <a:xfrm flipV="1">
          <a:off x="9639300" y="18592642"/>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25248</xdr:rowOff>
    </xdr:from>
    <xdr:to>
      <xdr:col>46</xdr:col>
      <xdr:colOff>38100</xdr:colOff>
      <xdr:row>108</xdr:row>
      <xdr:rowOff>126848</xdr:rowOff>
    </xdr:to>
    <xdr:sp textlink="">
      <xdr:nvSpPr>
        <xdr:cNvPr id="476" name="楕円 475">
          <a:extLst>
            <a:ext uri="{FF2B5EF4-FFF2-40B4-BE49-F238E27FC236}">
              <a16:creationId xmlns:a16="http://schemas.microsoft.com/office/drawing/2014/main" id="{276593CF-0CC5-402F-B662-58EEDF4752D3}"/>
            </a:ext>
          </a:extLst>
        </xdr:cNvPr>
        <xdr:cNvSpPr/>
      </xdr:nvSpPr>
      <xdr:spPr>
        <a:xfrm>
          <a:off x="8699500" y="1854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76045</xdr:rowOff>
    </xdr:from>
    <xdr:to>
      <xdr:col>50</xdr:col>
      <xdr:colOff>114300</xdr:colOff>
      <xdr:row>108</xdr:row>
      <xdr:rowOff>76048</xdr:rowOff>
    </xdr:to>
    <xdr:cxnSp macro="">
      <xdr:nvCxnSpPr>
        <xdr:cNvPr id="477" name="直線コネクタ 476">
          <a:extLst>
            <a:ext uri="{FF2B5EF4-FFF2-40B4-BE49-F238E27FC236}">
              <a16:creationId xmlns:a16="http://schemas.microsoft.com/office/drawing/2014/main" id="{D5F4C811-78A4-4D6B-9571-9BB50BDDA762}"/>
            </a:ext>
          </a:extLst>
        </xdr:cNvPr>
        <xdr:cNvCxnSpPr/>
      </xdr:nvCxnSpPr>
      <xdr:spPr>
        <a:xfrm flipV="1">
          <a:off x="8750300" y="18592645"/>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25251</xdr:rowOff>
    </xdr:from>
    <xdr:to>
      <xdr:col>41</xdr:col>
      <xdr:colOff>101600</xdr:colOff>
      <xdr:row>108</xdr:row>
      <xdr:rowOff>126851</xdr:rowOff>
    </xdr:to>
    <xdr:sp textlink="">
      <xdr:nvSpPr>
        <xdr:cNvPr id="478" name="楕円 477">
          <a:extLst>
            <a:ext uri="{FF2B5EF4-FFF2-40B4-BE49-F238E27FC236}">
              <a16:creationId xmlns:a16="http://schemas.microsoft.com/office/drawing/2014/main" id="{6000C60B-5891-4A39-A448-B991060D7A1E}"/>
            </a:ext>
          </a:extLst>
        </xdr:cNvPr>
        <xdr:cNvSpPr/>
      </xdr:nvSpPr>
      <xdr:spPr>
        <a:xfrm>
          <a:off x="7810500" y="1854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76048</xdr:rowOff>
    </xdr:from>
    <xdr:to>
      <xdr:col>45</xdr:col>
      <xdr:colOff>177800</xdr:colOff>
      <xdr:row>108</xdr:row>
      <xdr:rowOff>76051</xdr:rowOff>
    </xdr:to>
    <xdr:cxnSp macro="">
      <xdr:nvCxnSpPr>
        <xdr:cNvPr id="479" name="直線コネクタ 478">
          <a:extLst>
            <a:ext uri="{FF2B5EF4-FFF2-40B4-BE49-F238E27FC236}">
              <a16:creationId xmlns:a16="http://schemas.microsoft.com/office/drawing/2014/main" id="{0CAD9E27-E25E-4A29-AEAD-327CBA3A1B9B}"/>
            </a:ext>
          </a:extLst>
        </xdr:cNvPr>
        <xdr:cNvCxnSpPr/>
      </xdr:nvCxnSpPr>
      <xdr:spPr>
        <a:xfrm flipV="1">
          <a:off x="7861300" y="1859264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25274</xdr:rowOff>
    </xdr:from>
    <xdr:to>
      <xdr:col>36</xdr:col>
      <xdr:colOff>165100</xdr:colOff>
      <xdr:row>108</xdr:row>
      <xdr:rowOff>126874</xdr:rowOff>
    </xdr:to>
    <xdr:sp textlink="">
      <xdr:nvSpPr>
        <xdr:cNvPr id="480" name="楕円 479">
          <a:extLst>
            <a:ext uri="{FF2B5EF4-FFF2-40B4-BE49-F238E27FC236}">
              <a16:creationId xmlns:a16="http://schemas.microsoft.com/office/drawing/2014/main" id="{4CCA5612-7D80-4F17-87CC-9BE61A97BB8F}"/>
            </a:ext>
          </a:extLst>
        </xdr:cNvPr>
        <xdr:cNvSpPr/>
      </xdr:nvSpPr>
      <xdr:spPr>
        <a:xfrm>
          <a:off x="6921500" y="1854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76051</xdr:rowOff>
    </xdr:from>
    <xdr:to>
      <xdr:col>41</xdr:col>
      <xdr:colOff>50800</xdr:colOff>
      <xdr:row>108</xdr:row>
      <xdr:rowOff>76074</xdr:rowOff>
    </xdr:to>
    <xdr:cxnSp macro="">
      <xdr:nvCxnSpPr>
        <xdr:cNvPr id="481" name="直線コネクタ 480">
          <a:extLst>
            <a:ext uri="{FF2B5EF4-FFF2-40B4-BE49-F238E27FC236}">
              <a16:creationId xmlns:a16="http://schemas.microsoft.com/office/drawing/2014/main" id="{D794CA7C-FDCE-4171-92FC-DC2D7D4CE825}"/>
            </a:ext>
          </a:extLst>
        </xdr:cNvPr>
        <xdr:cNvCxnSpPr/>
      </xdr:nvCxnSpPr>
      <xdr:spPr>
        <a:xfrm flipV="1">
          <a:off x="6972300" y="18592651"/>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textlink="">
      <xdr:nvSpPr>
        <xdr:cNvPr id="482" name="n_1aveValue【港湾・漁港】&#10;一人当たり有形固定資産（償却資産）額">
          <a:extLst>
            <a:ext uri="{FF2B5EF4-FFF2-40B4-BE49-F238E27FC236}">
              <a16:creationId xmlns:a16="http://schemas.microsoft.com/office/drawing/2014/main" id="{EBE2F285-251D-444E-8C83-46C62EE1380B}"/>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textlink="">
      <xdr:nvSpPr>
        <xdr:cNvPr id="483" name="n_2aveValue【港湾・漁港】&#10;一人当たり有形固定資産（償却資産）額">
          <a:extLst>
            <a:ext uri="{FF2B5EF4-FFF2-40B4-BE49-F238E27FC236}">
              <a16:creationId xmlns:a16="http://schemas.microsoft.com/office/drawing/2014/main" id="{C1ED3EC7-45BE-4B77-BF2C-6270AED44969}"/>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textlink="">
      <xdr:nvSpPr>
        <xdr:cNvPr id="484" name="n_3aveValue【港湾・漁港】&#10;一人当たり有形固定資産（償却資産）額">
          <a:extLst>
            <a:ext uri="{FF2B5EF4-FFF2-40B4-BE49-F238E27FC236}">
              <a16:creationId xmlns:a16="http://schemas.microsoft.com/office/drawing/2014/main" id="{9330D099-6CF0-40B8-8975-6EB543934897}"/>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textlink="">
      <xdr:nvSpPr>
        <xdr:cNvPr id="485" name="n_4aveValue【港湾・漁港】&#10;一人当たり有形固定資産（償却資産）額">
          <a:extLst>
            <a:ext uri="{FF2B5EF4-FFF2-40B4-BE49-F238E27FC236}">
              <a16:creationId xmlns:a16="http://schemas.microsoft.com/office/drawing/2014/main" id="{FD575617-7AF5-4A35-9AD6-FA4D64E06ED4}"/>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117972</xdr:rowOff>
    </xdr:from>
    <xdr:ext cx="378565" cy="259045"/>
    <xdr:sp textlink="">
      <xdr:nvSpPr>
        <xdr:cNvPr id="486" name="n_1mainValue【港湾・漁港】&#10;一人当たり有形固定資産（償却資産）額">
          <a:extLst>
            <a:ext uri="{FF2B5EF4-FFF2-40B4-BE49-F238E27FC236}">
              <a16:creationId xmlns:a16="http://schemas.microsoft.com/office/drawing/2014/main" id="{21472197-4410-4275-9297-4040BAD86FBB}"/>
            </a:ext>
          </a:extLst>
        </xdr:cNvPr>
        <xdr:cNvSpPr txBox="1"/>
      </xdr:nvSpPr>
      <xdr:spPr>
        <a:xfrm>
          <a:off x="9437317" y="18634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117975</xdr:rowOff>
    </xdr:from>
    <xdr:ext cx="378565" cy="259045"/>
    <xdr:sp textlink="">
      <xdr:nvSpPr>
        <xdr:cNvPr id="487" name="n_2mainValue【港湾・漁港】&#10;一人当たり有形固定資産（償却資産）額">
          <a:extLst>
            <a:ext uri="{FF2B5EF4-FFF2-40B4-BE49-F238E27FC236}">
              <a16:creationId xmlns:a16="http://schemas.microsoft.com/office/drawing/2014/main" id="{15B51AAF-FE58-45F0-9F8C-258319C563CA}"/>
            </a:ext>
          </a:extLst>
        </xdr:cNvPr>
        <xdr:cNvSpPr txBox="1"/>
      </xdr:nvSpPr>
      <xdr:spPr>
        <a:xfrm>
          <a:off x="8561017" y="18634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117978</xdr:rowOff>
    </xdr:from>
    <xdr:ext cx="378565" cy="259045"/>
    <xdr:sp textlink="">
      <xdr:nvSpPr>
        <xdr:cNvPr id="488" name="n_3mainValue【港湾・漁港】&#10;一人当たり有形固定資産（償却資産）額">
          <a:extLst>
            <a:ext uri="{FF2B5EF4-FFF2-40B4-BE49-F238E27FC236}">
              <a16:creationId xmlns:a16="http://schemas.microsoft.com/office/drawing/2014/main" id="{71B68431-5D40-43D3-8D69-4697AC17551A}"/>
            </a:ext>
          </a:extLst>
        </xdr:cNvPr>
        <xdr:cNvSpPr txBox="1"/>
      </xdr:nvSpPr>
      <xdr:spPr>
        <a:xfrm>
          <a:off x="7672017" y="18634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118001</xdr:rowOff>
    </xdr:from>
    <xdr:ext cx="378565" cy="259045"/>
    <xdr:sp textlink="">
      <xdr:nvSpPr>
        <xdr:cNvPr id="489" name="n_4mainValue【港湾・漁港】&#10;一人当たり有形固定資産（償却資産）額">
          <a:extLst>
            <a:ext uri="{FF2B5EF4-FFF2-40B4-BE49-F238E27FC236}">
              <a16:creationId xmlns:a16="http://schemas.microsoft.com/office/drawing/2014/main" id="{DEF6E5EE-9184-4077-8035-FC7944F19136}"/>
            </a:ext>
          </a:extLst>
        </xdr:cNvPr>
        <xdr:cNvSpPr txBox="1"/>
      </xdr:nvSpPr>
      <xdr:spPr>
        <a:xfrm>
          <a:off x="6783017" y="1863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0" name="正方形/長方形 489">
          <a:extLst>
            <a:ext uri="{FF2B5EF4-FFF2-40B4-BE49-F238E27FC236}">
              <a16:creationId xmlns:a16="http://schemas.microsoft.com/office/drawing/2014/main" id="{F00E94A3-A5EE-46D5-BAA9-7283B4316C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1" name="正方形/長方形 490">
          <a:extLst>
            <a:ext uri="{FF2B5EF4-FFF2-40B4-BE49-F238E27FC236}">
              <a16:creationId xmlns:a16="http://schemas.microsoft.com/office/drawing/2014/main" id="{A1D1AF6C-DD2A-4026-A64F-B3C0546E832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2" name="正方形/長方形 491">
          <a:extLst>
            <a:ext uri="{FF2B5EF4-FFF2-40B4-BE49-F238E27FC236}">
              <a16:creationId xmlns:a16="http://schemas.microsoft.com/office/drawing/2014/main" id="{82E1152B-FD6D-41A4-9B91-4899C99EC1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3" name="正方形/長方形 492">
          <a:extLst>
            <a:ext uri="{FF2B5EF4-FFF2-40B4-BE49-F238E27FC236}">
              <a16:creationId xmlns:a16="http://schemas.microsoft.com/office/drawing/2014/main" id="{80E61312-5DDE-42A8-BC3D-3315DB23669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4" name="正方形/長方形 493">
          <a:extLst>
            <a:ext uri="{FF2B5EF4-FFF2-40B4-BE49-F238E27FC236}">
              <a16:creationId xmlns:a16="http://schemas.microsoft.com/office/drawing/2014/main" id="{43F3DCA8-424F-45B1-9ECC-E38AC39C4BC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5" name="正方形/長方形 494">
          <a:extLst>
            <a:ext uri="{FF2B5EF4-FFF2-40B4-BE49-F238E27FC236}">
              <a16:creationId xmlns:a16="http://schemas.microsoft.com/office/drawing/2014/main" id="{4E1E8AB3-758B-4EB1-95A2-834F231764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6" name="正方形/長方形 495">
          <a:extLst>
            <a:ext uri="{FF2B5EF4-FFF2-40B4-BE49-F238E27FC236}">
              <a16:creationId xmlns:a16="http://schemas.microsoft.com/office/drawing/2014/main" id="{B8C0B2C2-98DF-419E-9F00-8A226D68EBB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7" name="正方形/長方形 496">
          <a:extLst>
            <a:ext uri="{FF2B5EF4-FFF2-40B4-BE49-F238E27FC236}">
              <a16:creationId xmlns:a16="http://schemas.microsoft.com/office/drawing/2014/main" id="{FBD60139-B2F0-484A-BBF7-038FA408D1C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98" name="正方形/長方形 497">
          <a:extLst>
            <a:ext uri="{FF2B5EF4-FFF2-40B4-BE49-F238E27FC236}">
              <a16:creationId xmlns:a16="http://schemas.microsoft.com/office/drawing/2014/main" id="{0896E1FC-358D-4796-87D6-03CF1D9AA95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99" name="正方形/長方形 498">
          <a:extLst>
            <a:ext uri="{FF2B5EF4-FFF2-40B4-BE49-F238E27FC236}">
              <a16:creationId xmlns:a16="http://schemas.microsoft.com/office/drawing/2014/main" id="{8FBEE739-DF43-45C5-8422-C752896B6F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0" name="正方形/長方形 499">
          <a:extLst>
            <a:ext uri="{FF2B5EF4-FFF2-40B4-BE49-F238E27FC236}">
              <a16:creationId xmlns:a16="http://schemas.microsoft.com/office/drawing/2014/main" id="{AB7C6BD6-972B-46B3-9354-7079C0E942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1" name="正方形/長方形 500">
          <a:extLst>
            <a:ext uri="{FF2B5EF4-FFF2-40B4-BE49-F238E27FC236}">
              <a16:creationId xmlns:a16="http://schemas.microsoft.com/office/drawing/2014/main" id="{F747279A-E5A5-46A4-8A57-8B4A914659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2" name="正方形/長方形 501">
          <a:extLst>
            <a:ext uri="{FF2B5EF4-FFF2-40B4-BE49-F238E27FC236}">
              <a16:creationId xmlns:a16="http://schemas.microsoft.com/office/drawing/2014/main" id="{93A1FBBE-4DF9-4345-8656-E01C458482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3" name="正方形/長方形 502">
          <a:extLst>
            <a:ext uri="{FF2B5EF4-FFF2-40B4-BE49-F238E27FC236}">
              <a16:creationId xmlns:a16="http://schemas.microsoft.com/office/drawing/2014/main" id="{57FE0340-7B90-4FE8-A4A2-A4AF8B412FA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4" name="正方形/長方形 503">
          <a:extLst>
            <a:ext uri="{FF2B5EF4-FFF2-40B4-BE49-F238E27FC236}">
              <a16:creationId xmlns:a16="http://schemas.microsoft.com/office/drawing/2014/main" id="{4B9A04E9-992A-4835-AB42-A48A939FC9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5" name="正方形/長方形 504">
          <a:extLst>
            <a:ext uri="{FF2B5EF4-FFF2-40B4-BE49-F238E27FC236}">
              <a16:creationId xmlns:a16="http://schemas.microsoft.com/office/drawing/2014/main" id="{B513A646-2612-4059-9CC7-E9FE3E79B50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6" name="正方形/長方形 505">
          <a:extLst>
            <a:ext uri="{FF2B5EF4-FFF2-40B4-BE49-F238E27FC236}">
              <a16:creationId xmlns:a16="http://schemas.microsoft.com/office/drawing/2014/main" id="{FFDD29B3-3F7E-47E7-8E30-EC6C8D2B9DA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7" name="正方形/長方形 506">
          <a:extLst>
            <a:ext uri="{FF2B5EF4-FFF2-40B4-BE49-F238E27FC236}">
              <a16:creationId xmlns:a16="http://schemas.microsoft.com/office/drawing/2014/main" id="{A6D0862F-95CB-4C58-AFB0-A5AAD7FAF71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8" name="正方形/長方形 507">
          <a:extLst>
            <a:ext uri="{FF2B5EF4-FFF2-40B4-BE49-F238E27FC236}">
              <a16:creationId xmlns:a16="http://schemas.microsoft.com/office/drawing/2014/main" id="{C1A15E91-6C6A-49C6-96D7-4E92EBAA02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9" name="正方形/長方形 508">
          <a:extLst>
            <a:ext uri="{FF2B5EF4-FFF2-40B4-BE49-F238E27FC236}">
              <a16:creationId xmlns:a16="http://schemas.microsoft.com/office/drawing/2014/main" id="{043FAC5D-05FB-4DD4-86DE-033BC61EF40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0" name="正方形/長方形 509">
          <a:extLst>
            <a:ext uri="{FF2B5EF4-FFF2-40B4-BE49-F238E27FC236}">
              <a16:creationId xmlns:a16="http://schemas.microsoft.com/office/drawing/2014/main" id="{9E8122D1-E391-4BD4-957B-717B2BDBC5B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1" name="正方形/長方形 510">
          <a:extLst>
            <a:ext uri="{FF2B5EF4-FFF2-40B4-BE49-F238E27FC236}">
              <a16:creationId xmlns:a16="http://schemas.microsoft.com/office/drawing/2014/main" id="{5836D5C8-2F31-4EF4-A73E-BB762E04F1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2" name="正方形/長方形 511">
          <a:extLst>
            <a:ext uri="{FF2B5EF4-FFF2-40B4-BE49-F238E27FC236}">
              <a16:creationId xmlns:a16="http://schemas.microsoft.com/office/drawing/2014/main" id="{27D0B401-AE96-40B7-A872-9824D4924C5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3" name="正方形/長方形 512">
          <a:extLst>
            <a:ext uri="{FF2B5EF4-FFF2-40B4-BE49-F238E27FC236}">
              <a16:creationId xmlns:a16="http://schemas.microsoft.com/office/drawing/2014/main" id="{C50EF72E-FF5B-46A3-A4DC-3BCC03E776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4" name="テキスト ボックス 513">
          <a:extLst>
            <a:ext uri="{FF2B5EF4-FFF2-40B4-BE49-F238E27FC236}">
              <a16:creationId xmlns:a16="http://schemas.microsoft.com/office/drawing/2014/main" id="{CEB45439-9E10-4603-B1C4-DBA261E2B03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5253E093-A49D-4643-AE7A-81941FC4AE0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6" name="テキスト ボックス 515">
          <a:extLst>
            <a:ext uri="{FF2B5EF4-FFF2-40B4-BE49-F238E27FC236}">
              <a16:creationId xmlns:a16="http://schemas.microsoft.com/office/drawing/2014/main" id="{DBF4C6EB-7F30-414C-B9AF-E21E674A6A0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BF89401-F88C-4B3C-9481-D64E4A85458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518" name="テキスト ボックス 517">
          <a:extLst>
            <a:ext uri="{FF2B5EF4-FFF2-40B4-BE49-F238E27FC236}">
              <a16:creationId xmlns:a16="http://schemas.microsoft.com/office/drawing/2014/main" id="{F7DD4E48-20E8-4956-84A2-FC242B10CC4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9238A33-395E-484B-8601-6B52DCD03DB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20" name="テキスト ボックス 519">
          <a:extLst>
            <a:ext uri="{FF2B5EF4-FFF2-40B4-BE49-F238E27FC236}">
              <a16:creationId xmlns:a16="http://schemas.microsoft.com/office/drawing/2014/main" id="{5F05C090-2D72-4B7D-802F-28E8A12E0B2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F0BAA83-A7E3-4446-8F6C-7B23E25E6F1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22" name="テキスト ボックス 521">
          <a:extLst>
            <a:ext uri="{FF2B5EF4-FFF2-40B4-BE49-F238E27FC236}">
              <a16:creationId xmlns:a16="http://schemas.microsoft.com/office/drawing/2014/main" id="{12E6B0A1-4303-4842-92A4-DED9FFA9F86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D271A30F-897B-4778-8C7D-AC26F147A99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24" name="テキスト ボックス 523">
          <a:extLst>
            <a:ext uri="{FF2B5EF4-FFF2-40B4-BE49-F238E27FC236}">
              <a16:creationId xmlns:a16="http://schemas.microsoft.com/office/drawing/2014/main" id="{BF11B1B7-03AF-4784-B892-724C1E3E79C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A0FA6014-4C5E-42C9-867A-8E97236B20F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26" name="テキスト ボックス 525">
          <a:extLst>
            <a:ext uri="{FF2B5EF4-FFF2-40B4-BE49-F238E27FC236}">
              <a16:creationId xmlns:a16="http://schemas.microsoft.com/office/drawing/2014/main" id="{6D2776A9-A45E-4FBA-B570-411A52CB538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32E8A6B9-BE1E-4103-B134-5A22BB8E21C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528" name="テキスト ボックス 527">
          <a:extLst>
            <a:ext uri="{FF2B5EF4-FFF2-40B4-BE49-F238E27FC236}">
              <a16:creationId xmlns:a16="http://schemas.microsoft.com/office/drawing/2014/main" id="{EEC2A095-762C-45E5-AF5B-059FA873373C}"/>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2F43B9D-572A-4EF1-A809-AFD234966DB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30" name="テキスト ボックス 529">
          <a:extLst>
            <a:ext uri="{FF2B5EF4-FFF2-40B4-BE49-F238E27FC236}">
              <a16:creationId xmlns:a16="http://schemas.microsoft.com/office/drawing/2014/main" id="{606843EB-C62A-430C-9478-D2851AA0801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1" name="【学校施設】&#10;有形固定資産減価償却率グラフ枠">
          <a:extLst>
            <a:ext uri="{FF2B5EF4-FFF2-40B4-BE49-F238E27FC236}">
              <a16:creationId xmlns:a16="http://schemas.microsoft.com/office/drawing/2014/main" id="{28D54A67-C941-41FD-A040-2ADD18C894A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E48B075B-FEA6-4419-8527-501B37A726C2}"/>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textlink="">
      <xdr:nvSpPr>
        <xdr:cNvPr id="533" name="【学校施設】&#10;有形固定資産減価償却率最小値テキスト">
          <a:extLst>
            <a:ext uri="{FF2B5EF4-FFF2-40B4-BE49-F238E27FC236}">
              <a16:creationId xmlns:a16="http://schemas.microsoft.com/office/drawing/2014/main" id="{821D60B7-5D82-4A6D-A149-FC5115F3D8CA}"/>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AD4AF02F-4D84-4464-86CF-56B4F467D253}"/>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textlink="">
      <xdr:nvSpPr>
        <xdr:cNvPr id="535" name="【学校施設】&#10;有形固定資産減価償却率最大値テキスト">
          <a:extLst>
            <a:ext uri="{FF2B5EF4-FFF2-40B4-BE49-F238E27FC236}">
              <a16:creationId xmlns:a16="http://schemas.microsoft.com/office/drawing/2014/main" id="{398A4264-301B-43A4-ADE0-42D0100F2D8F}"/>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5967FE43-C0F2-42DC-993D-126E68569669}"/>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textlink="">
      <xdr:nvSpPr>
        <xdr:cNvPr id="537" name="【学校施設】&#10;有形固定資産減価償却率平均値テキスト">
          <a:extLst>
            <a:ext uri="{FF2B5EF4-FFF2-40B4-BE49-F238E27FC236}">
              <a16:creationId xmlns:a16="http://schemas.microsoft.com/office/drawing/2014/main" id="{906941C1-73C4-4A2A-BA11-BE76285D7A0A}"/>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textlink="">
      <xdr:nvSpPr>
        <xdr:cNvPr id="538" name="フローチャート: 判断 537">
          <a:extLst>
            <a:ext uri="{FF2B5EF4-FFF2-40B4-BE49-F238E27FC236}">
              <a16:creationId xmlns:a16="http://schemas.microsoft.com/office/drawing/2014/main" id="{B2FBBB82-461C-4E89-B345-0532BCD6D3FB}"/>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textlink="">
      <xdr:nvSpPr>
        <xdr:cNvPr id="539" name="フローチャート: 判断 538">
          <a:extLst>
            <a:ext uri="{FF2B5EF4-FFF2-40B4-BE49-F238E27FC236}">
              <a16:creationId xmlns:a16="http://schemas.microsoft.com/office/drawing/2014/main" id="{6C43F459-94E4-46C8-8A8D-787B87E28FE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textlink="">
      <xdr:nvSpPr>
        <xdr:cNvPr id="540" name="フローチャート: 判断 539">
          <a:extLst>
            <a:ext uri="{FF2B5EF4-FFF2-40B4-BE49-F238E27FC236}">
              <a16:creationId xmlns:a16="http://schemas.microsoft.com/office/drawing/2014/main" id="{05304E04-1BFC-4A6C-891F-24C3C066D3CD}"/>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textlink="">
      <xdr:nvSpPr>
        <xdr:cNvPr id="541" name="フローチャート: 判断 540">
          <a:extLst>
            <a:ext uri="{FF2B5EF4-FFF2-40B4-BE49-F238E27FC236}">
              <a16:creationId xmlns:a16="http://schemas.microsoft.com/office/drawing/2014/main" id="{0F9DEEC5-6055-407A-8842-E9494E19E6BB}"/>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textlink="">
      <xdr:nvSpPr>
        <xdr:cNvPr id="542" name="フローチャート: 判断 541">
          <a:extLst>
            <a:ext uri="{FF2B5EF4-FFF2-40B4-BE49-F238E27FC236}">
              <a16:creationId xmlns:a16="http://schemas.microsoft.com/office/drawing/2014/main" id="{F75A8954-BE13-4B8F-8053-9052899FFCC2}"/>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3" name="テキスト ボックス 542">
          <a:extLst>
            <a:ext uri="{FF2B5EF4-FFF2-40B4-BE49-F238E27FC236}">
              <a16:creationId xmlns:a16="http://schemas.microsoft.com/office/drawing/2014/main" id="{6760F834-D91D-49C4-8B6E-A44121799D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4" name="テキスト ボックス 543">
          <a:extLst>
            <a:ext uri="{FF2B5EF4-FFF2-40B4-BE49-F238E27FC236}">
              <a16:creationId xmlns:a16="http://schemas.microsoft.com/office/drawing/2014/main" id="{BEC23F62-EAA0-471A-9EB2-4F2378FB57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5" name="テキスト ボックス 544">
          <a:extLst>
            <a:ext uri="{FF2B5EF4-FFF2-40B4-BE49-F238E27FC236}">
              <a16:creationId xmlns:a16="http://schemas.microsoft.com/office/drawing/2014/main" id="{39C46D3C-995C-42CE-9F37-4BB5048CC42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6" name="テキスト ボックス 545">
          <a:extLst>
            <a:ext uri="{FF2B5EF4-FFF2-40B4-BE49-F238E27FC236}">
              <a16:creationId xmlns:a16="http://schemas.microsoft.com/office/drawing/2014/main" id="{776913CA-7D96-4A99-9849-07C75AA3460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7" name="テキスト ボックス 546">
          <a:extLst>
            <a:ext uri="{FF2B5EF4-FFF2-40B4-BE49-F238E27FC236}">
              <a16:creationId xmlns:a16="http://schemas.microsoft.com/office/drawing/2014/main" id="{C18E310B-165E-4001-903C-13EE597C13D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textlink="">
      <xdr:nvSpPr>
        <xdr:cNvPr id="548" name="楕円 547">
          <a:extLst>
            <a:ext uri="{FF2B5EF4-FFF2-40B4-BE49-F238E27FC236}">
              <a16:creationId xmlns:a16="http://schemas.microsoft.com/office/drawing/2014/main" id="{3959D57B-05C0-4F29-882C-35FA4FE2925F}"/>
            </a:ext>
          </a:extLst>
        </xdr:cNvPr>
        <xdr:cNvSpPr/>
      </xdr:nvSpPr>
      <xdr:spPr>
        <a:xfrm>
          <a:off x="16268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textlink="">
      <xdr:nvSpPr>
        <xdr:cNvPr id="549" name="【学校施設】&#10;有形固定資産減価償却率該当値テキスト">
          <a:extLst>
            <a:ext uri="{FF2B5EF4-FFF2-40B4-BE49-F238E27FC236}">
              <a16:creationId xmlns:a16="http://schemas.microsoft.com/office/drawing/2014/main" id="{3619FFA2-5E6F-4296-8A37-2CB5274BD725}"/>
            </a:ext>
          </a:extLst>
        </xdr:cNvPr>
        <xdr:cNvSpPr txBox="1"/>
      </xdr:nvSpPr>
      <xdr:spPr>
        <a:xfrm>
          <a:off x="16357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117384</xdr:rowOff>
    </xdr:from>
    <xdr:to>
      <xdr:col>81</xdr:col>
      <xdr:colOff>101600</xdr:colOff>
      <xdr:row>62</xdr:row>
      <xdr:rowOff>47534</xdr:rowOff>
    </xdr:to>
    <xdr:sp textlink="">
      <xdr:nvSpPr>
        <xdr:cNvPr id="550" name="楕円 549">
          <a:extLst>
            <a:ext uri="{FF2B5EF4-FFF2-40B4-BE49-F238E27FC236}">
              <a16:creationId xmlns:a16="http://schemas.microsoft.com/office/drawing/2014/main" id="{8C375A6E-F651-48C2-B43F-F8A41A4CDFC3}"/>
            </a:ext>
          </a:extLst>
        </xdr:cNvPr>
        <xdr:cNvSpPr/>
      </xdr:nvSpPr>
      <xdr:spPr>
        <a:xfrm>
          <a:off x="15430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168184</xdr:rowOff>
    </xdr:from>
    <xdr:to>
      <xdr:col>85</xdr:col>
      <xdr:colOff>127000</xdr:colOff>
      <xdr:row>62</xdr:row>
      <xdr:rowOff>0</xdr:rowOff>
    </xdr:to>
    <xdr:cxnSp macro="">
      <xdr:nvCxnSpPr>
        <xdr:cNvPr id="551" name="直線コネクタ 550">
          <a:extLst>
            <a:ext uri="{FF2B5EF4-FFF2-40B4-BE49-F238E27FC236}">
              <a16:creationId xmlns:a16="http://schemas.microsoft.com/office/drawing/2014/main" id="{FD03418A-3821-427B-98CC-98488ABBDA2F}"/>
            </a:ext>
          </a:extLst>
        </xdr:cNvPr>
        <xdr:cNvCxnSpPr/>
      </xdr:nvCxnSpPr>
      <xdr:spPr>
        <a:xfrm>
          <a:off x="15481300" y="106266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146776</xdr:rowOff>
    </xdr:from>
    <xdr:to>
      <xdr:col>76</xdr:col>
      <xdr:colOff>165100</xdr:colOff>
      <xdr:row>62</xdr:row>
      <xdr:rowOff>76926</xdr:rowOff>
    </xdr:to>
    <xdr:sp textlink="">
      <xdr:nvSpPr>
        <xdr:cNvPr id="552" name="楕円 551">
          <a:extLst>
            <a:ext uri="{FF2B5EF4-FFF2-40B4-BE49-F238E27FC236}">
              <a16:creationId xmlns:a16="http://schemas.microsoft.com/office/drawing/2014/main" id="{8BD58B5C-760D-4CDC-B492-BD57BC3DD20E}"/>
            </a:ext>
          </a:extLst>
        </xdr:cNvPr>
        <xdr:cNvSpPr/>
      </xdr:nvSpPr>
      <xdr:spPr>
        <a:xfrm>
          <a:off x="14541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168184</xdr:rowOff>
    </xdr:from>
    <xdr:to>
      <xdr:col>81</xdr:col>
      <xdr:colOff>50800</xdr:colOff>
      <xdr:row>62</xdr:row>
      <xdr:rowOff>26126</xdr:rowOff>
    </xdr:to>
    <xdr:cxnSp macro="">
      <xdr:nvCxnSpPr>
        <xdr:cNvPr id="553" name="直線コネクタ 552">
          <a:extLst>
            <a:ext uri="{FF2B5EF4-FFF2-40B4-BE49-F238E27FC236}">
              <a16:creationId xmlns:a16="http://schemas.microsoft.com/office/drawing/2014/main" id="{556172C6-AFFA-4237-B34D-157DD1251D37}"/>
            </a:ext>
          </a:extLst>
        </xdr:cNvPr>
        <xdr:cNvCxnSpPr/>
      </xdr:nvCxnSpPr>
      <xdr:spPr>
        <a:xfrm flipV="1">
          <a:off x="14592300" y="106266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159838</xdr:rowOff>
    </xdr:from>
    <xdr:to>
      <xdr:col>72</xdr:col>
      <xdr:colOff>38100</xdr:colOff>
      <xdr:row>62</xdr:row>
      <xdr:rowOff>89988</xdr:rowOff>
    </xdr:to>
    <xdr:sp textlink="">
      <xdr:nvSpPr>
        <xdr:cNvPr id="554" name="楕円 553">
          <a:extLst>
            <a:ext uri="{FF2B5EF4-FFF2-40B4-BE49-F238E27FC236}">
              <a16:creationId xmlns:a16="http://schemas.microsoft.com/office/drawing/2014/main" id="{DAD8609A-4A80-42C5-ADB6-9579F5FF4D78}"/>
            </a:ext>
          </a:extLst>
        </xdr:cNvPr>
        <xdr:cNvSpPr/>
      </xdr:nvSpPr>
      <xdr:spPr>
        <a:xfrm>
          <a:off x="13652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26126</xdr:rowOff>
    </xdr:from>
    <xdr:to>
      <xdr:col>76</xdr:col>
      <xdr:colOff>114300</xdr:colOff>
      <xdr:row>62</xdr:row>
      <xdr:rowOff>39188</xdr:rowOff>
    </xdr:to>
    <xdr:cxnSp macro="">
      <xdr:nvCxnSpPr>
        <xdr:cNvPr id="555" name="直線コネクタ 554">
          <a:extLst>
            <a:ext uri="{FF2B5EF4-FFF2-40B4-BE49-F238E27FC236}">
              <a16:creationId xmlns:a16="http://schemas.microsoft.com/office/drawing/2014/main" id="{05A2C1DA-B577-47E4-908A-FA89867E9EF1}"/>
            </a:ext>
          </a:extLst>
        </xdr:cNvPr>
        <xdr:cNvCxnSpPr/>
      </xdr:nvCxnSpPr>
      <xdr:spPr>
        <a:xfrm flipV="1">
          <a:off x="13703300" y="106560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textlink="">
      <xdr:nvSpPr>
        <xdr:cNvPr id="556" name="楕円 555">
          <a:extLst>
            <a:ext uri="{FF2B5EF4-FFF2-40B4-BE49-F238E27FC236}">
              <a16:creationId xmlns:a16="http://schemas.microsoft.com/office/drawing/2014/main" id="{1857F2A1-EDF3-495B-B88D-5C7A3BCB302D}"/>
            </a:ext>
          </a:extLst>
        </xdr:cNvPr>
        <xdr:cNvSpPr/>
      </xdr:nvSpPr>
      <xdr:spPr>
        <a:xfrm>
          <a:off x="12763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39188</xdr:rowOff>
    </xdr:to>
    <xdr:cxnSp macro="">
      <xdr:nvCxnSpPr>
        <xdr:cNvPr id="557" name="直線コネクタ 556">
          <a:extLst>
            <a:ext uri="{FF2B5EF4-FFF2-40B4-BE49-F238E27FC236}">
              <a16:creationId xmlns:a16="http://schemas.microsoft.com/office/drawing/2014/main" id="{35733BDC-C8C8-477B-80D2-8198613CA14F}"/>
            </a:ext>
          </a:extLst>
        </xdr:cNvPr>
        <xdr:cNvCxnSpPr/>
      </xdr:nvCxnSpPr>
      <xdr:spPr>
        <a:xfrm>
          <a:off x="12814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textlink="">
      <xdr:nvSpPr>
        <xdr:cNvPr id="558" name="n_1aveValue【学校施設】&#10;有形固定資産減価償却率">
          <a:extLst>
            <a:ext uri="{FF2B5EF4-FFF2-40B4-BE49-F238E27FC236}">
              <a16:creationId xmlns:a16="http://schemas.microsoft.com/office/drawing/2014/main" id="{D739134B-3039-4F6B-A4E7-953D59A18A87}"/>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textlink="">
      <xdr:nvSpPr>
        <xdr:cNvPr id="559" name="n_2aveValue【学校施設】&#10;有形固定資産減価償却率">
          <a:extLst>
            <a:ext uri="{FF2B5EF4-FFF2-40B4-BE49-F238E27FC236}">
              <a16:creationId xmlns:a16="http://schemas.microsoft.com/office/drawing/2014/main" id="{EC4A7E69-66DA-4A52-8A79-88E513DDADD3}"/>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textlink="">
      <xdr:nvSpPr>
        <xdr:cNvPr id="560" name="n_3aveValue【学校施設】&#10;有形固定資産減価償却率">
          <a:extLst>
            <a:ext uri="{FF2B5EF4-FFF2-40B4-BE49-F238E27FC236}">
              <a16:creationId xmlns:a16="http://schemas.microsoft.com/office/drawing/2014/main" id="{8568966D-94E7-44D0-B2B9-C2B1FF291446}"/>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textlink="">
      <xdr:nvSpPr>
        <xdr:cNvPr id="561" name="n_4aveValue【学校施設】&#10;有形固定資産減価償却率">
          <a:extLst>
            <a:ext uri="{FF2B5EF4-FFF2-40B4-BE49-F238E27FC236}">
              <a16:creationId xmlns:a16="http://schemas.microsoft.com/office/drawing/2014/main" id="{75D09925-733A-48B7-BF28-A475443EA143}"/>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38661</xdr:rowOff>
    </xdr:from>
    <xdr:ext cx="405111" cy="259045"/>
    <xdr:sp textlink="">
      <xdr:nvSpPr>
        <xdr:cNvPr id="562" name="n_1mainValue【学校施設】&#10;有形固定資産減価償却率">
          <a:extLst>
            <a:ext uri="{FF2B5EF4-FFF2-40B4-BE49-F238E27FC236}">
              <a16:creationId xmlns:a16="http://schemas.microsoft.com/office/drawing/2014/main" id="{C777ECA5-78D5-4B97-973E-165252692B39}"/>
            </a:ext>
          </a:extLst>
        </xdr:cNvPr>
        <xdr:cNvSpPr txBox="1"/>
      </xdr:nvSpPr>
      <xdr:spPr>
        <a:xfrm>
          <a:off x="152660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68053</xdr:rowOff>
    </xdr:from>
    <xdr:ext cx="405111" cy="259045"/>
    <xdr:sp textlink="">
      <xdr:nvSpPr>
        <xdr:cNvPr id="563" name="n_2mainValue【学校施設】&#10;有形固定資産減価償却率">
          <a:extLst>
            <a:ext uri="{FF2B5EF4-FFF2-40B4-BE49-F238E27FC236}">
              <a16:creationId xmlns:a16="http://schemas.microsoft.com/office/drawing/2014/main" id="{2A8A458A-4B6A-4D9A-BCFF-5EE1732AAAA8}"/>
            </a:ext>
          </a:extLst>
        </xdr:cNvPr>
        <xdr:cNvSpPr txBox="1"/>
      </xdr:nvSpPr>
      <xdr:spPr>
        <a:xfrm>
          <a:off x="14389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81115</xdr:rowOff>
    </xdr:from>
    <xdr:ext cx="405111" cy="259045"/>
    <xdr:sp textlink="">
      <xdr:nvSpPr>
        <xdr:cNvPr id="564" name="n_3mainValue【学校施設】&#10;有形固定資産減価償却率">
          <a:extLst>
            <a:ext uri="{FF2B5EF4-FFF2-40B4-BE49-F238E27FC236}">
              <a16:creationId xmlns:a16="http://schemas.microsoft.com/office/drawing/2014/main" id="{4A4C8216-E921-4BEB-A7A2-79D34B6AEC83}"/>
            </a:ext>
          </a:extLst>
        </xdr:cNvPr>
        <xdr:cNvSpPr txBox="1"/>
      </xdr:nvSpPr>
      <xdr:spPr>
        <a:xfrm>
          <a:off x="13500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textlink="">
      <xdr:nvSpPr>
        <xdr:cNvPr id="565" name="n_4mainValue【学校施設】&#10;有形固定資産減価償却率">
          <a:extLst>
            <a:ext uri="{FF2B5EF4-FFF2-40B4-BE49-F238E27FC236}">
              <a16:creationId xmlns:a16="http://schemas.microsoft.com/office/drawing/2014/main" id="{4253A049-AF12-408B-A344-1E7C35B90D94}"/>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6" name="正方形/長方形 565">
          <a:extLst>
            <a:ext uri="{FF2B5EF4-FFF2-40B4-BE49-F238E27FC236}">
              <a16:creationId xmlns:a16="http://schemas.microsoft.com/office/drawing/2014/main" id="{2EE371B4-B0C9-4368-A560-12C38186B3F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7" name="正方形/長方形 566">
          <a:extLst>
            <a:ext uri="{FF2B5EF4-FFF2-40B4-BE49-F238E27FC236}">
              <a16:creationId xmlns:a16="http://schemas.microsoft.com/office/drawing/2014/main" id="{D5F24373-2C11-485F-A707-7DE99367F26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8" name="正方形/長方形 567">
          <a:extLst>
            <a:ext uri="{FF2B5EF4-FFF2-40B4-BE49-F238E27FC236}">
              <a16:creationId xmlns:a16="http://schemas.microsoft.com/office/drawing/2014/main" id="{5BCF0C3A-A046-4DF3-BFF1-128DA837C8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9" name="正方形/長方形 568">
          <a:extLst>
            <a:ext uri="{FF2B5EF4-FFF2-40B4-BE49-F238E27FC236}">
              <a16:creationId xmlns:a16="http://schemas.microsoft.com/office/drawing/2014/main" id="{6A8C9DB5-893E-4D09-B05A-1F19EBD2AEF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0" name="正方形/長方形 569">
          <a:extLst>
            <a:ext uri="{FF2B5EF4-FFF2-40B4-BE49-F238E27FC236}">
              <a16:creationId xmlns:a16="http://schemas.microsoft.com/office/drawing/2014/main" id="{ED65628F-A094-4B90-944A-8450596E083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1" name="正方形/長方形 570">
          <a:extLst>
            <a:ext uri="{FF2B5EF4-FFF2-40B4-BE49-F238E27FC236}">
              <a16:creationId xmlns:a16="http://schemas.microsoft.com/office/drawing/2014/main" id="{F09F4EA5-F9D3-4B2B-8EFF-B9C1B53A98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2" name="正方形/長方形 571">
          <a:extLst>
            <a:ext uri="{FF2B5EF4-FFF2-40B4-BE49-F238E27FC236}">
              <a16:creationId xmlns:a16="http://schemas.microsoft.com/office/drawing/2014/main" id="{FDB49BAE-4AD8-4425-9FE9-04778856D5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3" name="正方形/長方形 572">
          <a:extLst>
            <a:ext uri="{FF2B5EF4-FFF2-40B4-BE49-F238E27FC236}">
              <a16:creationId xmlns:a16="http://schemas.microsoft.com/office/drawing/2014/main" id="{D9B89C7A-BB35-448A-8C70-CE4ED15396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4" name="テキスト ボックス 573">
          <a:extLst>
            <a:ext uri="{FF2B5EF4-FFF2-40B4-BE49-F238E27FC236}">
              <a16:creationId xmlns:a16="http://schemas.microsoft.com/office/drawing/2014/main" id="{6E827F9A-E775-4BC0-9204-9138422C781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B8B5AF8F-DB09-4734-9B68-6F0C4E0209F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F9888BB-3D70-4104-BC4C-42ABF9E7FD8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7" name="テキスト ボックス 576">
          <a:extLst>
            <a:ext uri="{FF2B5EF4-FFF2-40B4-BE49-F238E27FC236}">
              <a16:creationId xmlns:a16="http://schemas.microsoft.com/office/drawing/2014/main" id="{2F7170B0-1645-43D3-B7A0-E171E38B6A2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2E38110-31F1-4000-8129-A6EBB3495F8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9" name="テキスト ボックス 578">
          <a:extLst>
            <a:ext uri="{FF2B5EF4-FFF2-40B4-BE49-F238E27FC236}">
              <a16:creationId xmlns:a16="http://schemas.microsoft.com/office/drawing/2014/main" id="{2516FA1B-1A1D-4DEF-B539-94DD91E0DD4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74F1F2C3-26B6-41B9-A935-36EEF9B4D02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81" name="テキスト ボックス 580">
          <a:extLst>
            <a:ext uri="{FF2B5EF4-FFF2-40B4-BE49-F238E27FC236}">
              <a16:creationId xmlns:a16="http://schemas.microsoft.com/office/drawing/2014/main" id="{53D9DB75-0EA4-47D7-8E12-B36F7BCBE70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237E337F-A424-4CBF-83E5-E507EEF2BFE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3" name="テキスト ボックス 582">
          <a:extLst>
            <a:ext uri="{FF2B5EF4-FFF2-40B4-BE49-F238E27FC236}">
              <a16:creationId xmlns:a16="http://schemas.microsoft.com/office/drawing/2014/main" id="{D2738F97-2C66-4198-85BB-7FE0A479BF3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FDAE6806-E700-43C2-89BE-EF7451B0A53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5" name="テキスト ボックス 584">
          <a:extLst>
            <a:ext uri="{FF2B5EF4-FFF2-40B4-BE49-F238E27FC236}">
              <a16:creationId xmlns:a16="http://schemas.microsoft.com/office/drawing/2014/main" id="{931F9E98-F3B9-46C1-9857-139AF5BC1E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FD1AF4C-07F6-4497-98CB-3A72DCEB7A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587" name="テキスト ボックス 586">
          <a:extLst>
            <a:ext uri="{FF2B5EF4-FFF2-40B4-BE49-F238E27FC236}">
              <a16:creationId xmlns:a16="http://schemas.microsoft.com/office/drawing/2014/main" id="{A82EB4FB-00C0-49DF-AA16-39E63E5DF99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8" name="【学校施設】&#10;一人当たり面積グラフ枠">
          <a:extLst>
            <a:ext uri="{FF2B5EF4-FFF2-40B4-BE49-F238E27FC236}">
              <a16:creationId xmlns:a16="http://schemas.microsoft.com/office/drawing/2014/main" id="{F1BB91CC-F035-40C2-A01A-1E9FE9ADCA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B1621B76-C97B-41AC-8CB5-61C7CD3CB767}"/>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textlink="">
      <xdr:nvSpPr>
        <xdr:cNvPr id="590" name="【学校施設】&#10;一人当たり面積最小値テキスト">
          <a:extLst>
            <a:ext uri="{FF2B5EF4-FFF2-40B4-BE49-F238E27FC236}">
              <a16:creationId xmlns:a16="http://schemas.microsoft.com/office/drawing/2014/main" id="{19218E02-199C-433A-9725-931D1F98905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33F192FD-5B0F-439C-9A33-8A4F56222039}"/>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textlink="">
      <xdr:nvSpPr>
        <xdr:cNvPr id="592" name="【学校施設】&#10;一人当たり面積最大値テキスト">
          <a:extLst>
            <a:ext uri="{FF2B5EF4-FFF2-40B4-BE49-F238E27FC236}">
              <a16:creationId xmlns:a16="http://schemas.microsoft.com/office/drawing/2014/main" id="{7C1E62A7-98F5-4599-BEAE-13546B5AB6E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5C48D2D7-BCD1-454A-B786-B95D41E64F3D}"/>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textlink="">
      <xdr:nvSpPr>
        <xdr:cNvPr id="594" name="【学校施設】&#10;一人当たり面積平均値テキスト">
          <a:extLst>
            <a:ext uri="{FF2B5EF4-FFF2-40B4-BE49-F238E27FC236}">
              <a16:creationId xmlns:a16="http://schemas.microsoft.com/office/drawing/2014/main" id="{B244980A-CE3D-4DD1-A861-CAFC8FCD5FA5}"/>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textlink="">
      <xdr:nvSpPr>
        <xdr:cNvPr id="595" name="フローチャート: 判断 594">
          <a:extLst>
            <a:ext uri="{FF2B5EF4-FFF2-40B4-BE49-F238E27FC236}">
              <a16:creationId xmlns:a16="http://schemas.microsoft.com/office/drawing/2014/main" id="{054615B6-0273-4983-B94E-44F4AEDC05D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textlink="">
      <xdr:nvSpPr>
        <xdr:cNvPr id="596" name="フローチャート: 判断 595">
          <a:extLst>
            <a:ext uri="{FF2B5EF4-FFF2-40B4-BE49-F238E27FC236}">
              <a16:creationId xmlns:a16="http://schemas.microsoft.com/office/drawing/2014/main" id="{619BBF1F-1801-4C15-BCE5-452C71272557}"/>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textlink="">
      <xdr:nvSpPr>
        <xdr:cNvPr id="597" name="フローチャート: 判断 596">
          <a:extLst>
            <a:ext uri="{FF2B5EF4-FFF2-40B4-BE49-F238E27FC236}">
              <a16:creationId xmlns:a16="http://schemas.microsoft.com/office/drawing/2014/main" id="{E5DD26C8-69E9-433F-B37F-4A84442BA7A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textlink="">
      <xdr:nvSpPr>
        <xdr:cNvPr id="598" name="フローチャート: 判断 597">
          <a:extLst>
            <a:ext uri="{FF2B5EF4-FFF2-40B4-BE49-F238E27FC236}">
              <a16:creationId xmlns:a16="http://schemas.microsoft.com/office/drawing/2014/main" id="{42C228BE-5480-454E-BB23-2E49505B42F7}"/>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textlink="">
      <xdr:nvSpPr>
        <xdr:cNvPr id="599" name="フローチャート: 判断 598">
          <a:extLst>
            <a:ext uri="{FF2B5EF4-FFF2-40B4-BE49-F238E27FC236}">
              <a16:creationId xmlns:a16="http://schemas.microsoft.com/office/drawing/2014/main" id="{E1FF2C8B-19AE-4091-8C89-5E9FAEA37B89}"/>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0" name="テキスト ボックス 599">
          <a:extLst>
            <a:ext uri="{FF2B5EF4-FFF2-40B4-BE49-F238E27FC236}">
              <a16:creationId xmlns:a16="http://schemas.microsoft.com/office/drawing/2014/main" id="{149296AC-F00B-4660-986E-7752275B371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1" name="テキスト ボックス 600">
          <a:extLst>
            <a:ext uri="{FF2B5EF4-FFF2-40B4-BE49-F238E27FC236}">
              <a16:creationId xmlns:a16="http://schemas.microsoft.com/office/drawing/2014/main" id="{AAF9B767-4B6E-414A-BB53-88411B2FB56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2" name="テキスト ボックス 601">
          <a:extLst>
            <a:ext uri="{FF2B5EF4-FFF2-40B4-BE49-F238E27FC236}">
              <a16:creationId xmlns:a16="http://schemas.microsoft.com/office/drawing/2014/main" id="{1F318433-AE4D-4AE9-93B5-8356F5C6124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3" name="テキスト ボックス 602">
          <a:extLst>
            <a:ext uri="{FF2B5EF4-FFF2-40B4-BE49-F238E27FC236}">
              <a16:creationId xmlns:a16="http://schemas.microsoft.com/office/drawing/2014/main" id="{1220FDDF-D98D-4CA5-B46E-FFB9FB7F994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4" name="テキスト ボックス 603">
          <a:extLst>
            <a:ext uri="{FF2B5EF4-FFF2-40B4-BE49-F238E27FC236}">
              <a16:creationId xmlns:a16="http://schemas.microsoft.com/office/drawing/2014/main" id="{EE6F2963-7772-409D-8E5C-29A8316580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142367</xdr:rowOff>
    </xdr:from>
    <xdr:to>
      <xdr:col>116</xdr:col>
      <xdr:colOff>114300</xdr:colOff>
      <xdr:row>62</xdr:row>
      <xdr:rowOff>72517</xdr:rowOff>
    </xdr:to>
    <xdr:sp textlink="">
      <xdr:nvSpPr>
        <xdr:cNvPr id="605" name="楕円 604">
          <a:extLst>
            <a:ext uri="{FF2B5EF4-FFF2-40B4-BE49-F238E27FC236}">
              <a16:creationId xmlns:a16="http://schemas.microsoft.com/office/drawing/2014/main" id="{93ACD232-DF77-481D-94F0-51BE91194A08}"/>
            </a:ext>
          </a:extLst>
        </xdr:cNvPr>
        <xdr:cNvSpPr/>
      </xdr:nvSpPr>
      <xdr:spPr>
        <a:xfrm>
          <a:off x="22110700" y="1060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120794</xdr:rowOff>
    </xdr:from>
    <xdr:ext cx="469744" cy="259045"/>
    <xdr:sp textlink="">
      <xdr:nvSpPr>
        <xdr:cNvPr id="606" name="【学校施設】&#10;一人当たり面積該当値テキスト">
          <a:extLst>
            <a:ext uri="{FF2B5EF4-FFF2-40B4-BE49-F238E27FC236}">
              <a16:creationId xmlns:a16="http://schemas.microsoft.com/office/drawing/2014/main" id="{A01AA2B2-D2BE-4426-AE5D-2AF046AA28C6}"/>
            </a:ext>
          </a:extLst>
        </xdr:cNvPr>
        <xdr:cNvSpPr txBox="1"/>
      </xdr:nvSpPr>
      <xdr:spPr>
        <a:xfrm>
          <a:off x="22199600"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148844</xdr:rowOff>
    </xdr:from>
    <xdr:to>
      <xdr:col>112</xdr:col>
      <xdr:colOff>38100</xdr:colOff>
      <xdr:row>62</xdr:row>
      <xdr:rowOff>78994</xdr:rowOff>
    </xdr:to>
    <xdr:sp textlink="">
      <xdr:nvSpPr>
        <xdr:cNvPr id="607" name="楕円 606">
          <a:extLst>
            <a:ext uri="{FF2B5EF4-FFF2-40B4-BE49-F238E27FC236}">
              <a16:creationId xmlns:a16="http://schemas.microsoft.com/office/drawing/2014/main" id="{721855EC-D632-49B9-832B-897699657428}"/>
            </a:ext>
          </a:extLst>
        </xdr:cNvPr>
        <xdr:cNvSpPr/>
      </xdr:nvSpPr>
      <xdr:spPr>
        <a:xfrm>
          <a:off x="21272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21717</xdr:rowOff>
    </xdr:from>
    <xdr:to>
      <xdr:col>116</xdr:col>
      <xdr:colOff>63500</xdr:colOff>
      <xdr:row>62</xdr:row>
      <xdr:rowOff>28194</xdr:rowOff>
    </xdr:to>
    <xdr:cxnSp macro="">
      <xdr:nvCxnSpPr>
        <xdr:cNvPr id="608" name="直線コネクタ 607">
          <a:extLst>
            <a:ext uri="{FF2B5EF4-FFF2-40B4-BE49-F238E27FC236}">
              <a16:creationId xmlns:a16="http://schemas.microsoft.com/office/drawing/2014/main" id="{C874DDE1-BF80-4FFB-A297-33D4DD1754E2}"/>
            </a:ext>
          </a:extLst>
        </xdr:cNvPr>
        <xdr:cNvCxnSpPr/>
      </xdr:nvCxnSpPr>
      <xdr:spPr>
        <a:xfrm flipV="1">
          <a:off x="21323300" y="10651617"/>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158369</xdr:rowOff>
    </xdr:from>
    <xdr:to>
      <xdr:col>107</xdr:col>
      <xdr:colOff>101600</xdr:colOff>
      <xdr:row>62</xdr:row>
      <xdr:rowOff>88519</xdr:rowOff>
    </xdr:to>
    <xdr:sp textlink="">
      <xdr:nvSpPr>
        <xdr:cNvPr id="609" name="楕円 608">
          <a:extLst>
            <a:ext uri="{FF2B5EF4-FFF2-40B4-BE49-F238E27FC236}">
              <a16:creationId xmlns:a16="http://schemas.microsoft.com/office/drawing/2014/main" id="{E6B01AEA-B940-4828-8A13-A3185A39538D}"/>
            </a:ext>
          </a:extLst>
        </xdr:cNvPr>
        <xdr:cNvSpPr/>
      </xdr:nvSpPr>
      <xdr:spPr>
        <a:xfrm>
          <a:off x="20383500" y="106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28194</xdr:rowOff>
    </xdr:from>
    <xdr:to>
      <xdr:col>111</xdr:col>
      <xdr:colOff>177800</xdr:colOff>
      <xdr:row>62</xdr:row>
      <xdr:rowOff>37719</xdr:rowOff>
    </xdr:to>
    <xdr:cxnSp macro="">
      <xdr:nvCxnSpPr>
        <xdr:cNvPr id="610" name="直線コネクタ 609">
          <a:extLst>
            <a:ext uri="{FF2B5EF4-FFF2-40B4-BE49-F238E27FC236}">
              <a16:creationId xmlns:a16="http://schemas.microsoft.com/office/drawing/2014/main" id="{1411DEB7-BC5A-46C5-8CF5-4E402E777296}"/>
            </a:ext>
          </a:extLst>
        </xdr:cNvPr>
        <xdr:cNvCxnSpPr/>
      </xdr:nvCxnSpPr>
      <xdr:spPr>
        <a:xfrm flipV="1">
          <a:off x="20434300" y="1065809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163894</xdr:rowOff>
    </xdr:from>
    <xdr:to>
      <xdr:col>102</xdr:col>
      <xdr:colOff>165100</xdr:colOff>
      <xdr:row>62</xdr:row>
      <xdr:rowOff>94044</xdr:rowOff>
    </xdr:to>
    <xdr:sp textlink="">
      <xdr:nvSpPr>
        <xdr:cNvPr id="611" name="楕円 610">
          <a:extLst>
            <a:ext uri="{FF2B5EF4-FFF2-40B4-BE49-F238E27FC236}">
              <a16:creationId xmlns:a16="http://schemas.microsoft.com/office/drawing/2014/main" id="{58BC13C9-3875-4768-B65D-511B7044676F}"/>
            </a:ext>
          </a:extLst>
        </xdr:cNvPr>
        <xdr:cNvSpPr/>
      </xdr:nvSpPr>
      <xdr:spPr>
        <a:xfrm>
          <a:off x="19494500" y="1062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37719</xdr:rowOff>
    </xdr:from>
    <xdr:to>
      <xdr:col>107</xdr:col>
      <xdr:colOff>50800</xdr:colOff>
      <xdr:row>62</xdr:row>
      <xdr:rowOff>43244</xdr:rowOff>
    </xdr:to>
    <xdr:cxnSp macro="">
      <xdr:nvCxnSpPr>
        <xdr:cNvPr id="612" name="直線コネクタ 611">
          <a:extLst>
            <a:ext uri="{FF2B5EF4-FFF2-40B4-BE49-F238E27FC236}">
              <a16:creationId xmlns:a16="http://schemas.microsoft.com/office/drawing/2014/main" id="{BE3F59E8-6DD4-4E13-9B3F-A43D7267B895}"/>
            </a:ext>
          </a:extLst>
        </xdr:cNvPr>
        <xdr:cNvCxnSpPr/>
      </xdr:nvCxnSpPr>
      <xdr:spPr>
        <a:xfrm flipV="1">
          <a:off x="19545300" y="10667619"/>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826</xdr:rowOff>
    </xdr:from>
    <xdr:to>
      <xdr:col>98</xdr:col>
      <xdr:colOff>38100</xdr:colOff>
      <xdr:row>62</xdr:row>
      <xdr:rowOff>102426</xdr:rowOff>
    </xdr:to>
    <xdr:sp textlink="">
      <xdr:nvSpPr>
        <xdr:cNvPr id="613" name="楕円 612">
          <a:extLst>
            <a:ext uri="{FF2B5EF4-FFF2-40B4-BE49-F238E27FC236}">
              <a16:creationId xmlns:a16="http://schemas.microsoft.com/office/drawing/2014/main" id="{FEFCEC39-5F03-4A9F-9939-C80E2CCFC3A0}"/>
            </a:ext>
          </a:extLst>
        </xdr:cNvPr>
        <xdr:cNvSpPr/>
      </xdr:nvSpPr>
      <xdr:spPr>
        <a:xfrm>
          <a:off x="18605500" y="106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43244</xdr:rowOff>
    </xdr:from>
    <xdr:to>
      <xdr:col>102</xdr:col>
      <xdr:colOff>114300</xdr:colOff>
      <xdr:row>62</xdr:row>
      <xdr:rowOff>51626</xdr:rowOff>
    </xdr:to>
    <xdr:cxnSp macro="">
      <xdr:nvCxnSpPr>
        <xdr:cNvPr id="614" name="直線コネクタ 613">
          <a:extLst>
            <a:ext uri="{FF2B5EF4-FFF2-40B4-BE49-F238E27FC236}">
              <a16:creationId xmlns:a16="http://schemas.microsoft.com/office/drawing/2014/main" id="{C6B25067-1C5B-4390-948B-77EF9087475A}"/>
            </a:ext>
          </a:extLst>
        </xdr:cNvPr>
        <xdr:cNvCxnSpPr/>
      </xdr:nvCxnSpPr>
      <xdr:spPr>
        <a:xfrm flipV="1">
          <a:off x="18656300" y="1067314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textlink="">
      <xdr:nvSpPr>
        <xdr:cNvPr id="615" name="n_1aveValue【学校施設】&#10;一人当たり面積">
          <a:extLst>
            <a:ext uri="{FF2B5EF4-FFF2-40B4-BE49-F238E27FC236}">
              <a16:creationId xmlns:a16="http://schemas.microsoft.com/office/drawing/2014/main" id="{F023060F-799A-48DA-A82C-8D3009C77E56}"/>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textlink="">
      <xdr:nvSpPr>
        <xdr:cNvPr id="616" name="n_2aveValue【学校施設】&#10;一人当たり面積">
          <a:extLst>
            <a:ext uri="{FF2B5EF4-FFF2-40B4-BE49-F238E27FC236}">
              <a16:creationId xmlns:a16="http://schemas.microsoft.com/office/drawing/2014/main" id="{145836F9-0DD0-40E4-BE5B-DD22CD23CD53}"/>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textlink="">
      <xdr:nvSpPr>
        <xdr:cNvPr id="617" name="n_3aveValue【学校施設】&#10;一人当たり面積">
          <a:extLst>
            <a:ext uri="{FF2B5EF4-FFF2-40B4-BE49-F238E27FC236}">
              <a16:creationId xmlns:a16="http://schemas.microsoft.com/office/drawing/2014/main" id="{D5CC789A-AB42-4CB0-A111-AFA720AAE4A4}"/>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textlink="">
      <xdr:nvSpPr>
        <xdr:cNvPr id="618" name="n_4aveValue【学校施設】&#10;一人当たり面積">
          <a:extLst>
            <a:ext uri="{FF2B5EF4-FFF2-40B4-BE49-F238E27FC236}">
              <a16:creationId xmlns:a16="http://schemas.microsoft.com/office/drawing/2014/main" id="{7B0093D1-097B-41DC-A240-CD936BC76268}"/>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70121</xdr:rowOff>
    </xdr:from>
    <xdr:ext cx="469744" cy="259045"/>
    <xdr:sp textlink="">
      <xdr:nvSpPr>
        <xdr:cNvPr id="619" name="n_1mainValue【学校施設】&#10;一人当たり面積">
          <a:extLst>
            <a:ext uri="{FF2B5EF4-FFF2-40B4-BE49-F238E27FC236}">
              <a16:creationId xmlns:a16="http://schemas.microsoft.com/office/drawing/2014/main" id="{D96389F3-153F-4B19-99FE-AD6025163454}"/>
            </a:ext>
          </a:extLst>
        </xdr:cNvPr>
        <xdr:cNvSpPr txBox="1"/>
      </xdr:nvSpPr>
      <xdr:spPr>
        <a:xfrm>
          <a:off x="21075727" y="107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79646</xdr:rowOff>
    </xdr:from>
    <xdr:ext cx="469744" cy="259045"/>
    <xdr:sp textlink="">
      <xdr:nvSpPr>
        <xdr:cNvPr id="620" name="n_2mainValue【学校施設】&#10;一人当たり面積">
          <a:extLst>
            <a:ext uri="{FF2B5EF4-FFF2-40B4-BE49-F238E27FC236}">
              <a16:creationId xmlns:a16="http://schemas.microsoft.com/office/drawing/2014/main" id="{6CC40491-6B12-4E4F-B8C5-0B1692C476F5}"/>
            </a:ext>
          </a:extLst>
        </xdr:cNvPr>
        <xdr:cNvSpPr txBox="1"/>
      </xdr:nvSpPr>
      <xdr:spPr>
        <a:xfrm>
          <a:off x="20199427" y="1070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85171</xdr:rowOff>
    </xdr:from>
    <xdr:ext cx="469744" cy="259045"/>
    <xdr:sp textlink="">
      <xdr:nvSpPr>
        <xdr:cNvPr id="621" name="n_3mainValue【学校施設】&#10;一人当たり面積">
          <a:extLst>
            <a:ext uri="{FF2B5EF4-FFF2-40B4-BE49-F238E27FC236}">
              <a16:creationId xmlns:a16="http://schemas.microsoft.com/office/drawing/2014/main" id="{06C0D2BE-9067-4B89-9552-830236430C58}"/>
            </a:ext>
          </a:extLst>
        </xdr:cNvPr>
        <xdr:cNvSpPr txBox="1"/>
      </xdr:nvSpPr>
      <xdr:spPr>
        <a:xfrm>
          <a:off x="19310427" y="1071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93553</xdr:rowOff>
    </xdr:from>
    <xdr:ext cx="469744" cy="259045"/>
    <xdr:sp textlink="">
      <xdr:nvSpPr>
        <xdr:cNvPr id="622" name="n_4mainValue【学校施設】&#10;一人当たり面積">
          <a:extLst>
            <a:ext uri="{FF2B5EF4-FFF2-40B4-BE49-F238E27FC236}">
              <a16:creationId xmlns:a16="http://schemas.microsoft.com/office/drawing/2014/main" id="{72FCCB02-3A2F-4FFE-9A29-D8B73F76D614}"/>
            </a:ext>
          </a:extLst>
        </xdr:cNvPr>
        <xdr:cNvSpPr txBox="1"/>
      </xdr:nvSpPr>
      <xdr:spPr>
        <a:xfrm>
          <a:off x="18421427" y="1072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3" name="正方形/長方形 622">
          <a:extLst>
            <a:ext uri="{FF2B5EF4-FFF2-40B4-BE49-F238E27FC236}">
              <a16:creationId xmlns:a16="http://schemas.microsoft.com/office/drawing/2014/main" id="{98CFDEC3-9FB1-4109-AF14-37E930E0ED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4" name="正方形/長方形 623">
          <a:extLst>
            <a:ext uri="{FF2B5EF4-FFF2-40B4-BE49-F238E27FC236}">
              <a16:creationId xmlns:a16="http://schemas.microsoft.com/office/drawing/2014/main" id="{9623B89A-35F6-4F75-8EA8-CDFAB3A9763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5" name="正方形/長方形 624">
          <a:extLst>
            <a:ext uri="{FF2B5EF4-FFF2-40B4-BE49-F238E27FC236}">
              <a16:creationId xmlns:a16="http://schemas.microsoft.com/office/drawing/2014/main" id="{61440911-791F-4638-BAF2-B9E65C4D20D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6" name="正方形/長方形 625">
          <a:extLst>
            <a:ext uri="{FF2B5EF4-FFF2-40B4-BE49-F238E27FC236}">
              <a16:creationId xmlns:a16="http://schemas.microsoft.com/office/drawing/2014/main" id="{41A592CB-039C-442D-A1BB-D5AA8682D5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7" name="正方形/長方形 626">
          <a:extLst>
            <a:ext uri="{FF2B5EF4-FFF2-40B4-BE49-F238E27FC236}">
              <a16:creationId xmlns:a16="http://schemas.microsoft.com/office/drawing/2014/main" id="{4D975902-A432-4310-8E7F-53400AA5C49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8" name="正方形/長方形 627">
          <a:extLst>
            <a:ext uri="{FF2B5EF4-FFF2-40B4-BE49-F238E27FC236}">
              <a16:creationId xmlns:a16="http://schemas.microsoft.com/office/drawing/2014/main" id="{85119124-230D-4006-A110-E59DF0988D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9" name="正方形/長方形 628">
          <a:extLst>
            <a:ext uri="{FF2B5EF4-FFF2-40B4-BE49-F238E27FC236}">
              <a16:creationId xmlns:a16="http://schemas.microsoft.com/office/drawing/2014/main" id="{B1FCCB5F-EC4B-400A-91B3-E1AED32E4BF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0" name="正方形/長方形 629">
          <a:extLst>
            <a:ext uri="{FF2B5EF4-FFF2-40B4-BE49-F238E27FC236}">
              <a16:creationId xmlns:a16="http://schemas.microsoft.com/office/drawing/2014/main" id="{FFA3E92B-D926-4349-AAEF-D385BB031B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1" name="テキスト ボックス 630">
          <a:extLst>
            <a:ext uri="{FF2B5EF4-FFF2-40B4-BE49-F238E27FC236}">
              <a16:creationId xmlns:a16="http://schemas.microsoft.com/office/drawing/2014/main" id="{CC2D30FB-8B57-4FAF-B872-BCED081339A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8FFF892D-698A-4370-A957-496E8E690DA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3" name="テキスト ボックス 632">
          <a:extLst>
            <a:ext uri="{FF2B5EF4-FFF2-40B4-BE49-F238E27FC236}">
              <a16:creationId xmlns:a16="http://schemas.microsoft.com/office/drawing/2014/main" id="{30C74EFA-6E1E-442F-A0AB-AAA7CEDAA4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DE714E1-0882-4C7A-9F40-4B8C068F25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35" name="テキスト ボックス 634">
          <a:extLst>
            <a:ext uri="{FF2B5EF4-FFF2-40B4-BE49-F238E27FC236}">
              <a16:creationId xmlns:a16="http://schemas.microsoft.com/office/drawing/2014/main" id="{EC4EB8AB-CD3F-475D-9367-DF8E99F9057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9E15524D-E700-4CC4-9604-2E196FACA66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37" name="テキスト ボックス 636">
          <a:extLst>
            <a:ext uri="{FF2B5EF4-FFF2-40B4-BE49-F238E27FC236}">
              <a16:creationId xmlns:a16="http://schemas.microsoft.com/office/drawing/2014/main" id="{001D3DBE-C469-4533-AF17-B8F489913F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F850C52D-6259-4B48-96C4-C6770B63FA4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39" name="テキスト ボックス 638">
          <a:extLst>
            <a:ext uri="{FF2B5EF4-FFF2-40B4-BE49-F238E27FC236}">
              <a16:creationId xmlns:a16="http://schemas.microsoft.com/office/drawing/2014/main" id="{BFFDA86B-1E8D-4FAC-8C02-0EEB4E0A53A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F055841A-9B82-4E97-8507-38EE2DBDE89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41" name="テキスト ボックス 640">
          <a:extLst>
            <a:ext uri="{FF2B5EF4-FFF2-40B4-BE49-F238E27FC236}">
              <a16:creationId xmlns:a16="http://schemas.microsoft.com/office/drawing/2014/main" id="{DC6BC2B2-415D-4187-B1DA-A073149699C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BB48186-CAE4-42E8-879C-824B134743A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textlink="">
      <xdr:nvSpPr>
        <xdr:cNvPr id="643" name="テキスト ボックス 642">
          <a:extLst>
            <a:ext uri="{FF2B5EF4-FFF2-40B4-BE49-F238E27FC236}">
              <a16:creationId xmlns:a16="http://schemas.microsoft.com/office/drawing/2014/main" id="{6CDDB6E1-2669-4854-A14B-974DDAAB7E58}"/>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C99F1C6-653D-4262-8A94-00DA6531BA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645" name="【児童館】&#10;有形固定資産減価償却率グラフ枠">
          <a:extLst>
            <a:ext uri="{FF2B5EF4-FFF2-40B4-BE49-F238E27FC236}">
              <a16:creationId xmlns:a16="http://schemas.microsoft.com/office/drawing/2014/main" id="{0BD95FD8-60F3-46A5-8B82-C43151C938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E6F7EE05-7F7C-47F0-8F66-6667F49BD935}"/>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textlink="">
      <xdr:nvSpPr>
        <xdr:cNvPr id="647" name="【児童館】&#10;有形固定資産減価償却率最小値テキスト">
          <a:extLst>
            <a:ext uri="{FF2B5EF4-FFF2-40B4-BE49-F238E27FC236}">
              <a16:creationId xmlns:a16="http://schemas.microsoft.com/office/drawing/2014/main" id="{12DC49B6-34A8-4F37-85AA-99C9EFED9EFB}"/>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D856BF1C-B416-41CC-B6C1-CEF6720C549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textlink="">
      <xdr:nvSpPr>
        <xdr:cNvPr id="649" name="【児童館】&#10;有形固定資産減価償却率最大値テキスト">
          <a:extLst>
            <a:ext uri="{FF2B5EF4-FFF2-40B4-BE49-F238E27FC236}">
              <a16:creationId xmlns:a16="http://schemas.microsoft.com/office/drawing/2014/main" id="{932BD96C-99D3-4B3C-86C7-7E2E8F4A555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93801A63-D74C-4D88-9A52-FD1279002C2D}"/>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textlink="">
      <xdr:nvSpPr>
        <xdr:cNvPr id="651" name="【児童館】&#10;有形固定資産減価償却率平均値テキスト">
          <a:extLst>
            <a:ext uri="{FF2B5EF4-FFF2-40B4-BE49-F238E27FC236}">
              <a16:creationId xmlns:a16="http://schemas.microsoft.com/office/drawing/2014/main" id="{B5BC7EF0-33B2-419A-8505-51A6F06320A8}"/>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textlink="">
      <xdr:nvSpPr>
        <xdr:cNvPr id="652" name="フローチャート: 判断 651">
          <a:extLst>
            <a:ext uri="{FF2B5EF4-FFF2-40B4-BE49-F238E27FC236}">
              <a16:creationId xmlns:a16="http://schemas.microsoft.com/office/drawing/2014/main" id="{FBBA4101-4BB4-412E-ABCF-815FDD1B897D}"/>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textlink="">
      <xdr:nvSpPr>
        <xdr:cNvPr id="653" name="フローチャート: 判断 652">
          <a:extLst>
            <a:ext uri="{FF2B5EF4-FFF2-40B4-BE49-F238E27FC236}">
              <a16:creationId xmlns:a16="http://schemas.microsoft.com/office/drawing/2014/main" id="{92D70D5D-D756-4F1B-AC2D-2CB136910977}"/>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textlink="">
      <xdr:nvSpPr>
        <xdr:cNvPr id="654" name="フローチャート: 判断 653">
          <a:extLst>
            <a:ext uri="{FF2B5EF4-FFF2-40B4-BE49-F238E27FC236}">
              <a16:creationId xmlns:a16="http://schemas.microsoft.com/office/drawing/2014/main" id="{BD166049-8E36-4FBB-98CA-AB18C3A802DB}"/>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textlink="">
      <xdr:nvSpPr>
        <xdr:cNvPr id="655" name="フローチャート: 判断 654">
          <a:extLst>
            <a:ext uri="{FF2B5EF4-FFF2-40B4-BE49-F238E27FC236}">
              <a16:creationId xmlns:a16="http://schemas.microsoft.com/office/drawing/2014/main" id="{82A85C42-11AD-4159-BBCA-71D3F9473B1B}"/>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textlink="">
      <xdr:nvSpPr>
        <xdr:cNvPr id="656" name="フローチャート: 判断 655">
          <a:extLst>
            <a:ext uri="{FF2B5EF4-FFF2-40B4-BE49-F238E27FC236}">
              <a16:creationId xmlns:a16="http://schemas.microsoft.com/office/drawing/2014/main" id="{32AD2D0D-6DED-45BD-8EA1-CBB84C29B636}"/>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57" name="テキスト ボックス 656">
          <a:extLst>
            <a:ext uri="{FF2B5EF4-FFF2-40B4-BE49-F238E27FC236}">
              <a16:creationId xmlns:a16="http://schemas.microsoft.com/office/drawing/2014/main" id="{3AF9E1C9-C628-44B8-BE4F-D540A7DBDB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58" name="テキスト ボックス 657">
          <a:extLst>
            <a:ext uri="{FF2B5EF4-FFF2-40B4-BE49-F238E27FC236}">
              <a16:creationId xmlns:a16="http://schemas.microsoft.com/office/drawing/2014/main" id="{33456DC7-E932-4AF3-806D-EDFC4AFF54A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59" name="テキスト ボックス 658">
          <a:extLst>
            <a:ext uri="{FF2B5EF4-FFF2-40B4-BE49-F238E27FC236}">
              <a16:creationId xmlns:a16="http://schemas.microsoft.com/office/drawing/2014/main" id="{8AA03A82-91EE-4707-805C-76547D721CF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0" name="テキスト ボックス 659">
          <a:extLst>
            <a:ext uri="{FF2B5EF4-FFF2-40B4-BE49-F238E27FC236}">
              <a16:creationId xmlns:a16="http://schemas.microsoft.com/office/drawing/2014/main" id="{4AE3DF65-BDB4-4337-92FC-6B80EBAD382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1" name="テキスト ボックス 660">
          <a:extLst>
            <a:ext uri="{FF2B5EF4-FFF2-40B4-BE49-F238E27FC236}">
              <a16:creationId xmlns:a16="http://schemas.microsoft.com/office/drawing/2014/main" id="{D4073524-758B-4A90-B56A-F63A694E0C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textlink="">
      <xdr:nvSpPr>
        <xdr:cNvPr id="662" name="楕円 661">
          <a:extLst>
            <a:ext uri="{FF2B5EF4-FFF2-40B4-BE49-F238E27FC236}">
              <a16:creationId xmlns:a16="http://schemas.microsoft.com/office/drawing/2014/main" id="{BAA282B4-2CFE-4B8F-8095-C690B9C4FFD7}"/>
            </a:ext>
          </a:extLst>
        </xdr:cNvPr>
        <xdr:cNvSpPr/>
      </xdr:nvSpPr>
      <xdr:spPr>
        <a:xfrm>
          <a:off x="16268700" y="1412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43197</xdr:rowOff>
    </xdr:from>
    <xdr:ext cx="405111" cy="259045"/>
    <xdr:sp textlink="">
      <xdr:nvSpPr>
        <xdr:cNvPr id="663" name="【児童館】&#10;有形固定資産減価償却率該当値テキスト">
          <a:extLst>
            <a:ext uri="{FF2B5EF4-FFF2-40B4-BE49-F238E27FC236}">
              <a16:creationId xmlns:a16="http://schemas.microsoft.com/office/drawing/2014/main" id="{9BDCCB2A-0869-4BAB-9F91-604883B44995}"/>
            </a:ext>
          </a:extLst>
        </xdr:cNvPr>
        <xdr:cNvSpPr txBox="1"/>
      </xdr:nvSpPr>
      <xdr:spPr>
        <a:xfrm>
          <a:off x="16357600" y="1410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63500</xdr:rowOff>
    </xdr:from>
    <xdr:to>
      <xdr:col>81</xdr:col>
      <xdr:colOff>101600</xdr:colOff>
      <xdr:row>83</xdr:row>
      <xdr:rowOff>165100</xdr:rowOff>
    </xdr:to>
    <xdr:sp textlink="">
      <xdr:nvSpPr>
        <xdr:cNvPr id="664" name="楕円 663">
          <a:extLst>
            <a:ext uri="{FF2B5EF4-FFF2-40B4-BE49-F238E27FC236}">
              <a16:creationId xmlns:a16="http://schemas.microsoft.com/office/drawing/2014/main" id="{9E0D2291-875E-4D0B-A50B-F65B794DE734}"/>
            </a:ext>
          </a:extLst>
        </xdr:cNvPr>
        <xdr:cNvSpPr/>
      </xdr:nvSpPr>
      <xdr:spPr>
        <a:xfrm>
          <a:off x="15430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115570</xdr:rowOff>
    </xdr:from>
    <xdr:to>
      <xdr:col>85</xdr:col>
      <xdr:colOff>127000</xdr:colOff>
      <xdr:row>83</xdr:row>
      <xdr:rowOff>114300</xdr:rowOff>
    </xdr:to>
    <xdr:cxnSp macro="">
      <xdr:nvCxnSpPr>
        <xdr:cNvPr id="665" name="直線コネクタ 664">
          <a:extLst>
            <a:ext uri="{FF2B5EF4-FFF2-40B4-BE49-F238E27FC236}">
              <a16:creationId xmlns:a16="http://schemas.microsoft.com/office/drawing/2014/main" id="{5D0B2397-5975-40AA-9000-DB6375B42655}"/>
            </a:ext>
          </a:extLst>
        </xdr:cNvPr>
        <xdr:cNvCxnSpPr/>
      </xdr:nvCxnSpPr>
      <xdr:spPr>
        <a:xfrm flipV="1">
          <a:off x="15481300" y="14174470"/>
          <a:ext cx="838200" cy="1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41911</xdr:rowOff>
    </xdr:from>
    <xdr:to>
      <xdr:col>76</xdr:col>
      <xdr:colOff>165100</xdr:colOff>
      <xdr:row>83</xdr:row>
      <xdr:rowOff>143511</xdr:rowOff>
    </xdr:to>
    <xdr:sp textlink="">
      <xdr:nvSpPr>
        <xdr:cNvPr id="666" name="楕円 665">
          <a:extLst>
            <a:ext uri="{FF2B5EF4-FFF2-40B4-BE49-F238E27FC236}">
              <a16:creationId xmlns:a16="http://schemas.microsoft.com/office/drawing/2014/main" id="{7F260B1D-2D13-4A8B-AD4D-43B3BB8A8C94}"/>
            </a:ext>
          </a:extLst>
        </xdr:cNvPr>
        <xdr:cNvSpPr/>
      </xdr:nvSpPr>
      <xdr:spPr>
        <a:xfrm>
          <a:off x="14541500" y="1427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92711</xdr:rowOff>
    </xdr:from>
    <xdr:to>
      <xdr:col>81</xdr:col>
      <xdr:colOff>50800</xdr:colOff>
      <xdr:row>83</xdr:row>
      <xdr:rowOff>114300</xdr:rowOff>
    </xdr:to>
    <xdr:cxnSp macro="">
      <xdr:nvCxnSpPr>
        <xdr:cNvPr id="667" name="直線コネクタ 666">
          <a:extLst>
            <a:ext uri="{FF2B5EF4-FFF2-40B4-BE49-F238E27FC236}">
              <a16:creationId xmlns:a16="http://schemas.microsoft.com/office/drawing/2014/main" id="{7A97BD42-A34B-4BB6-AD71-C371D4C4FF8A}"/>
            </a:ext>
          </a:extLst>
        </xdr:cNvPr>
        <xdr:cNvCxnSpPr/>
      </xdr:nvCxnSpPr>
      <xdr:spPr>
        <a:xfrm>
          <a:off x="14592300" y="143230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20320</xdr:rowOff>
    </xdr:from>
    <xdr:to>
      <xdr:col>72</xdr:col>
      <xdr:colOff>38100</xdr:colOff>
      <xdr:row>83</xdr:row>
      <xdr:rowOff>121920</xdr:rowOff>
    </xdr:to>
    <xdr:sp textlink="">
      <xdr:nvSpPr>
        <xdr:cNvPr id="668" name="楕円 667">
          <a:extLst>
            <a:ext uri="{FF2B5EF4-FFF2-40B4-BE49-F238E27FC236}">
              <a16:creationId xmlns:a16="http://schemas.microsoft.com/office/drawing/2014/main" id="{72AEEC0A-09AF-4E1F-84A1-278EB49FA5D7}"/>
            </a:ext>
          </a:extLst>
        </xdr:cNvPr>
        <xdr:cNvSpPr/>
      </xdr:nvSpPr>
      <xdr:spPr>
        <a:xfrm>
          <a:off x="13652500" y="1425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71120</xdr:rowOff>
    </xdr:from>
    <xdr:to>
      <xdr:col>76</xdr:col>
      <xdr:colOff>114300</xdr:colOff>
      <xdr:row>83</xdr:row>
      <xdr:rowOff>92711</xdr:rowOff>
    </xdr:to>
    <xdr:cxnSp macro="">
      <xdr:nvCxnSpPr>
        <xdr:cNvPr id="669" name="直線コネクタ 668">
          <a:extLst>
            <a:ext uri="{FF2B5EF4-FFF2-40B4-BE49-F238E27FC236}">
              <a16:creationId xmlns:a16="http://schemas.microsoft.com/office/drawing/2014/main" id="{709E0C8B-CF7F-4937-AF8D-2391EF91BF40}"/>
            </a:ext>
          </a:extLst>
        </xdr:cNvPr>
        <xdr:cNvCxnSpPr/>
      </xdr:nvCxnSpPr>
      <xdr:spPr>
        <a:xfrm>
          <a:off x="13703300" y="1430147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129539</xdr:rowOff>
    </xdr:from>
    <xdr:to>
      <xdr:col>67</xdr:col>
      <xdr:colOff>101600</xdr:colOff>
      <xdr:row>83</xdr:row>
      <xdr:rowOff>59689</xdr:rowOff>
    </xdr:to>
    <xdr:sp textlink="">
      <xdr:nvSpPr>
        <xdr:cNvPr id="670" name="楕円 669">
          <a:extLst>
            <a:ext uri="{FF2B5EF4-FFF2-40B4-BE49-F238E27FC236}">
              <a16:creationId xmlns:a16="http://schemas.microsoft.com/office/drawing/2014/main" id="{A0BAA2B8-0ACD-4F35-B00E-57D6F20F3EFC}"/>
            </a:ext>
          </a:extLst>
        </xdr:cNvPr>
        <xdr:cNvSpPr/>
      </xdr:nvSpPr>
      <xdr:spPr>
        <a:xfrm>
          <a:off x="12763500" y="1418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8889</xdr:rowOff>
    </xdr:from>
    <xdr:to>
      <xdr:col>71</xdr:col>
      <xdr:colOff>177800</xdr:colOff>
      <xdr:row>83</xdr:row>
      <xdr:rowOff>71120</xdr:rowOff>
    </xdr:to>
    <xdr:cxnSp macro="">
      <xdr:nvCxnSpPr>
        <xdr:cNvPr id="671" name="直線コネクタ 670">
          <a:extLst>
            <a:ext uri="{FF2B5EF4-FFF2-40B4-BE49-F238E27FC236}">
              <a16:creationId xmlns:a16="http://schemas.microsoft.com/office/drawing/2014/main" id="{64AD58FD-6B3F-490E-BA57-B29833AD0FCD}"/>
            </a:ext>
          </a:extLst>
        </xdr:cNvPr>
        <xdr:cNvCxnSpPr/>
      </xdr:nvCxnSpPr>
      <xdr:spPr>
        <a:xfrm>
          <a:off x="12814300" y="14239239"/>
          <a:ext cx="88900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textlink="">
      <xdr:nvSpPr>
        <xdr:cNvPr id="672" name="n_1aveValue【児童館】&#10;有形固定資産減価償却率">
          <a:extLst>
            <a:ext uri="{FF2B5EF4-FFF2-40B4-BE49-F238E27FC236}">
              <a16:creationId xmlns:a16="http://schemas.microsoft.com/office/drawing/2014/main" id="{D9CAA5AB-29BA-4094-985E-172741F01ACC}"/>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textlink="">
      <xdr:nvSpPr>
        <xdr:cNvPr id="673" name="n_2aveValue【児童館】&#10;有形固定資産減価償却率">
          <a:extLst>
            <a:ext uri="{FF2B5EF4-FFF2-40B4-BE49-F238E27FC236}">
              <a16:creationId xmlns:a16="http://schemas.microsoft.com/office/drawing/2014/main" id="{FF6CFD86-4B2E-464C-B5C5-177C98A2C7E6}"/>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textlink="">
      <xdr:nvSpPr>
        <xdr:cNvPr id="674" name="n_3aveValue【児童館】&#10;有形固定資産減価償却率">
          <a:extLst>
            <a:ext uri="{FF2B5EF4-FFF2-40B4-BE49-F238E27FC236}">
              <a16:creationId xmlns:a16="http://schemas.microsoft.com/office/drawing/2014/main" id="{436E7125-E550-48B9-82F2-3CC1A6A6620C}"/>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textlink="">
      <xdr:nvSpPr>
        <xdr:cNvPr id="675" name="n_4aveValue【児童館】&#10;有形固定資産減価償却率">
          <a:extLst>
            <a:ext uri="{FF2B5EF4-FFF2-40B4-BE49-F238E27FC236}">
              <a16:creationId xmlns:a16="http://schemas.microsoft.com/office/drawing/2014/main" id="{239433A2-6598-4CF0-8F07-91935D928EA9}"/>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156227</xdr:rowOff>
    </xdr:from>
    <xdr:ext cx="405111" cy="259045"/>
    <xdr:sp textlink="">
      <xdr:nvSpPr>
        <xdr:cNvPr id="676" name="n_1mainValue【児童館】&#10;有形固定資産減価償却率">
          <a:extLst>
            <a:ext uri="{FF2B5EF4-FFF2-40B4-BE49-F238E27FC236}">
              <a16:creationId xmlns:a16="http://schemas.microsoft.com/office/drawing/2014/main" id="{53BF2493-D694-46CD-BB9A-C93FFCB005FD}"/>
            </a:ext>
          </a:extLst>
        </xdr:cNvPr>
        <xdr:cNvSpPr txBox="1"/>
      </xdr:nvSpPr>
      <xdr:spPr>
        <a:xfrm>
          <a:off x="152660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134638</xdr:rowOff>
    </xdr:from>
    <xdr:ext cx="405111" cy="259045"/>
    <xdr:sp textlink="">
      <xdr:nvSpPr>
        <xdr:cNvPr id="677" name="n_2mainValue【児童館】&#10;有形固定資産減価償却率">
          <a:extLst>
            <a:ext uri="{FF2B5EF4-FFF2-40B4-BE49-F238E27FC236}">
              <a16:creationId xmlns:a16="http://schemas.microsoft.com/office/drawing/2014/main" id="{2625C8C6-60E8-4A2E-B88D-6A3AF1EB830B}"/>
            </a:ext>
          </a:extLst>
        </xdr:cNvPr>
        <xdr:cNvSpPr txBox="1"/>
      </xdr:nvSpPr>
      <xdr:spPr>
        <a:xfrm>
          <a:off x="14389744"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113047</xdr:rowOff>
    </xdr:from>
    <xdr:ext cx="405111" cy="259045"/>
    <xdr:sp textlink="">
      <xdr:nvSpPr>
        <xdr:cNvPr id="678" name="n_3mainValue【児童館】&#10;有形固定資産減価償却率">
          <a:extLst>
            <a:ext uri="{FF2B5EF4-FFF2-40B4-BE49-F238E27FC236}">
              <a16:creationId xmlns:a16="http://schemas.microsoft.com/office/drawing/2014/main" id="{DA5EE284-1902-40C1-88E0-4E5B4049419C}"/>
            </a:ext>
          </a:extLst>
        </xdr:cNvPr>
        <xdr:cNvSpPr txBox="1"/>
      </xdr:nvSpPr>
      <xdr:spPr>
        <a:xfrm>
          <a:off x="13500744" y="14343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50816</xdr:rowOff>
    </xdr:from>
    <xdr:ext cx="405111" cy="259045"/>
    <xdr:sp textlink="">
      <xdr:nvSpPr>
        <xdr:cNvPr id="679" name="n_4mainValue【児童館】&#10;有形固定資産減価償却率">
          <a:extLst>
            <a:ext uri="{FF2B5EF4-FFF2-40B4-BE49-F238E27FC236}">
              <a16:creationId xmlns:a16="http://schemas.microsoft.com/office/drawing/2014/main" id="{FA1EB737-BAE8-47A3-8619-C49D50839CBB}"/>
            </a:ext>
          </a:extLst>
        </xdr:cNvPr>
        <xdr:cNvSpPr txBox="1"/>
      </xdr:nvSpPr>
      <xdr:spPr>
        <a:xfrm>
          <a:off x="12611744" y="142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0" name="正方形/長方形 679">
          <a:extLst>
            <a:ext uri="{FF2B5EF4-FFF2-40B4-BE49-F238E27FC236}">
              <a16:creationId xmlns:a16="http://schemas.microsoft.com/office/drawing/2014/main" id="{1EB159C5-62E0-4F59-9819-9788540540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1" name="正方形/長方形 680">
          <a:extLst>
            <a:ext uri="{FF2B5EF4-FFF2-40B4-BE49-F238E27FC236}">
              <a16:creationId xmlns:a16="http://schemas.microsoft.com/office/drawing/2014/main" id="{012FBFE7-A24D-4152-BEB8-23802D4ECA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2" name="正方形/長方形 681">
          <a:extLst>
            <a:ext uri="{FF2B5EF4-FFF2-40B4-BE49-F238E27FC236}">
              <a16:creationId xmlns:a16="http://schemas.microsoft.com/office/drawing/2014/main" id="{76C86BB6-D4BB-419E-9BEE-5D6585D65EC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3" name="正方形/長方形 682">
          <a:extLst>
            <a:ext uri="{FF2B5EF4-FFF2-40B4-BE49-F238E27FC236}">
              <a16:creationId xmlns:a16="http://schemas.microsoft.com/office/drawing/2014/main" id="{0FFE52D9-E188-4726-A5C1-287259BC4F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4" name="正方形/長方形 683">
          <a:extLst>
            <a:ext uri="{FF2B5EF4-FFF2-40B4-BE49-F238E27FC236}">
              <a16:creationId xmlns:a16="http://schemas.microsoft.com/office/drawing/2014/main" id="{46FCDF06-B95E-4107-BDD4-7AED05331C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5" name="正方形/長方形 684">
          <a:extLst>
            <a:ext uri="{FF2B5EF4-FFF2-40B4-BE49-F238E27FC236}">
              <a16:creationId xmlns:a16="http://schemas.microsoft.com/office/drawing/2014/main" id="{E36E234B-0378-498E-BBE2-564115718A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6" name="正方形/長方形 685">
          <a:extLst>
            <a:ext uri="{FF2B5EF4-FFF2-40B4-BE49-F238E27FC236}">
              <a16:creationId xmlns:a16="http://schemas.microsoft.com/office/drawing/2014/main" id="{6EAAD514-BD00-4B15-B97F-CF924B39E32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87" name="正方形/長方形 686">
          <a:extLst>
            <a:ext uri="{FF2B5EF4-FFF2-40B4-BE49-F238E27FC236}">
              <a16:creationId xmlns:a16="http://schemas.microsoft.com/office/drawing/2014/main" id="{20C40D6C-3EE6-47AE-A90A-F3AC48F3216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88" name="テキスト ボックス 687">
          <a:extLst>
            <a:ext uri="{FF2B5EF4-FFF2-40B4-BE49-F238E27FC236}">
              <a16:creationId xmlns:a16="http://schemas.microsoft.com/office/drawing/2014/main" id="{0A425BBB-4773-49E0-AF3E-B57812A077F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F6E265F-823C-46A5-8D66-BC8D97061D9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86C3CD98-7F2D-4CB2-B753-2A0755BFBD2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91" name="テキスト ボックス 690">
          <a:extLst>
            <a:ext uri="{FF2B5EF4-FFF2-40B4-BE49-F238E27FC236}">
              <a16:creationId xmlns:a16="http://schemas.microsoft.com/office/drawing/2014/main" id="{91653E54-077D-4B15-9581-FF82755F881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88FD5BB-9FFC-4191-94B9-782744D657B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93" name="テキスト ボックス 692">
          <a:extLst>
            <a:ext uri="{FF2B5EF4-FFF2-40B4-BE49-F238E27FC236}">
              <a16:creationId xmlns:a16="http://schemas.microsoft.com/office/drawing/2014/main" id="{12793F51-7FC9-407E-9645-F1F9BA5D7A5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45109A9F-6C05-414F-B814-5D398D700F9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695" name="テキスト ボックス 694">
          <a:extLst>
            <a:ext uri="{FF2B5EF4-FFF2-40B4-BE49-F238E27FC236}">
              <a16:creationId xmlns:a16="http://schemas.microsoft.com/office/drawing/2014/main" id="{9B97911B-A881-42CC-AAFC-D5BB7B1D8BD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86AF6E83-8E34-4350-A77B-7EC6E52AAAC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697" name="テキスト ボックス 696">
          <a:extLst>
            <a:ext uri="{FF2B5EF4-FFF2-40B4-BE49-F238E27FC236}">
              <a16:creationId xmlns:a16="http://schemas.microsoft.com/office/drawing/2014/main" id="{DFDA1D01-20B3-4C2E-B6CF-71D7D5DD09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164DE954-E0CA-431C-9999-B09C1C2C053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99" name="テキスト ボックス 698">
          <a:extLst>
            <a:ext uri="{FF2B5EF4-FFF2-40B4-BE49-F238E27FC236}">
              <a16:creationId xmlns:a16="http://schemas.microsoft.com/office/drawing/2014/main" id="{A778F59E-4CDD-48D6-BE6F-2B266B6C6F3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5B3C96D2-D7E8-499C-AB3C-73A48103DCA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701" name="テキスト ボックス 700">
          <a:extLst>
            <a:ext uri="{FF2B5EF4-FFF2-40B4-BE49-F238E27FC236}">
              <a16:creationId xmlns:a16="http://schemas.microsoft.com/office/drawing/2014/main" id="{7BBC3775-CE5D-490E-930D-BF6170522E5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9F28539-312B-4616-8F0B-ECE84712B9C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3" name="テキスト ボックス 702">
          <a:extLst>
            <a:ext uri="{FF2B5EF4-FFF2-40B4-BE49-F238E27FC236}">
              <a16:creationId xmlns:a16="http://schemas.microsoft.com/office/drawing/2014/main" id="{5FA3DC48-DB2E-482A-A233-A32E2705B85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4" name="【児童館】&#10;一人当たり面積グラフ枠">
          <a:extLst>
            <a:ext uri="{FF2B5EF4-FFF2-40B4-BE49-F238E27FC236}">
              <a16:creationId xmlns:a16="http://schemas.microsoft.com/office/drawing/2014/main" id="{F23B24D2-345A-40B8-AA5F-44522C74A7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7255632D-DB0A-4C64-960C-EAB778B5533C}"/>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textlink="">
      <xdr:nvSpPr>
        <xdr:cNvPr id="706" name="【児童館】&#10;一人当たり面積最小値テキスト">
          <a:extLst>
            <a:ext uri="{FF2B5EF4-FFF2-40B4-BE49-F238E27FC236}">
              <a16:creationId xmlns:a16="http://schemas.microsoft.com/office/drawing/2014/main" id="{D5B5E850-19AE-471D-BB40-60DC78B5C33D}"/>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74D2BF66-BDC5-48CB-9C55-461A376C0495}"/>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textlink="">
      <xdr:nvSpPr>
        <xdr:cNvPr id="708" name="【児童館】&#10;一人当たり面積最大値テキスト">
          <a:extLst>
            <a:ext uri="{FF2B5EF4-FFF2-40B4-BE49-F238E27FC236}">
              <a16:creationId xmlns:a16="http://schemas.microsoft.com/office/drawing/2014/main" id="{393C293C-3DAC-425C-B041-50B83E55D01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194DE672-0A40-4CD2-9596-552B5FC0C0D2}"/>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textlink="">
      <xdr:nvSpPr>
        <xdr:cNvPr id="710" name="【児童館】&#10;一人当たり面積平均値テキスト">
          <a:extLst>
            <a:ext uri="{FF2B5EF4-FFF2-40B4-BE49-F238E27FC236}">
              <a16:creationId xmlns:a16="http://schemas.microsoft.com/office/drawing/2014/main" id="{6F1BAF50-B9B4-4AF6-84D9-E87428CF02DC}"/>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textlink="">
      <xdr:nvSpPr>
        <xdr:cNvPr id="711" name="フローチャート: 判断 710">
          <a:extLst>
            <a:ext uri="{FF2B5EF4-FFF2-40B4-BE49-F238E27FC236}">
              <a16:creationId xmlns:a16="http://schemas.microsoft.com/office/drawing/2014/main" id="{0387F940-32CD-427A-8D43-D3A555AC87E5}"/>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textlink="">
      <xdr:nvSpPr>
        <xdr:cNvPr id="712" name="フローチャート: 判断 711">
          <a:extLst>
            <a:ext uri="{FF2B5EF4-FFF2-40B4-BE49-F238E27FC236}">
              <a16:creationId xmlns:a16="http://schemas.microsoft.com/office/drawing/2014/main" id="{D5D2A88A-D434-4A66-9C81-3A677AA4EAA3}"/>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textlink="">
      <xdr:nvSpPr>
        <xdr:cNvPr id="713" name="フローチャート: 判断 712">
          <a:extLst>
            <a:ext uri="{FF2B5EF4-FFF2-40B4-BE49-F238E27FC236}">
              <a16:creationId xmlns:a16="http://schemas.microsoft.com/office/drawing/2014/main" id="{FF6E8BE5-7FE6-427E-B1A2-59133EE8CAEE}"/>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textlink="">
      <xdr:nvSpPr>
        <xdr:cNvPr id="714" name="フローチャート: 判断 713">
          <a:extLst>
            <a:ext uri="{FF2B5EF4-FFF2-40B4-BE49-F238E27FC236}">
              <a16:creationId xmlns:a16="http://schemas.microsoft.com/office/drawing/2014/main" id="{2A8CA42A-0536-41D0-A6FA-89B6EF41AEAA}"/>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textlink="">
      <xdr:nvSpPr>
        <xdr:cNvPr id="715" name="フローチャート: 判断 714">
          <a:extLst>
            <a:ext uri="{FF2B5EF4-FFF2-40B4-BE49-F238E27FC236}">
              <a16:creationId xmlns:a16="http://schemas.microsoft.com/office/drawing/2014/main" id="{41084B05-3686-4FC8-84D3-0A6580FA199D}"/>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6" name="テキスト ボックス 715">
          <a:extLst>
            <a:ext uri="{FF2B5EF4-FFF2-40B4-BE49-F238E27FC236}">
              <a16:creationId xmlns:a16="http://schemas.microsoft.com/office/drawing/2014/main" id="{166DD598-8EAB-4F80-BCDC-79F44720D3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7" name="テキスト ボックス 716">
          <a:extLst>
            <a:ext uri="{FF2B5EF4-FFF2-40B4-BE49-F238E27FC236}">
              <a16:creationId xmlns:a16="http://schemas.microsoft.com/office/drawing/2014/main" id="{507CE15A-795A-4E10-B823-1DF47D7F070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8" name="テキスト ボックス 717">
          <a:extLst>
            <a:ext uri="{FF2B5EF4-FFF2-40B4-BE49-F238E27FC236}">
              <a16:creationId xmlns:a16="http://schemas.microsoft.com/office/drawing/2014/main" id="{7EF9B5BE-BEBE-4A9F-8702-4F578AE770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9" name="テキスト ボックス 718">
          <a:extLst>
            <a:ext uri="{FF2B5EF4-FFF2-40B4-BE49-F238E27FC236}">
              <a16:creationId xmlns:a16="http://schemas.microsoft.com/office/drawing/2014/main" id="{11A4C7B5-7DF1-4329-9749-B0600FF1DB2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20" name="テキスト ボックス 719">
          <a:extLst>
            <a:ext uri="{FF2B5EF4-FFF2-40B4-BE49-F238E27FC236}">
              <a16:creationId xmlns:a16="http://schemas.microsoft.com/office/drawing/2014/main" id="{6F4363C3-BED4-46F8-A411-F55AFD120E6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112486</xdr:rowOff>
    </xdr:from>
    <xdr:to>
      <xdr:col>116</xdr:col>
      <xdr:colOff>114300</xdr:colOff>
      <xdr:row>85</xdr:row>
      <xdr:rowOff>42636</xdr:rowOff>
    </xdr:to>
    <xdr:sp textlink="">
      <xdr:nvSpPr>
        <xdr:cNvPr id="721" name="楕円 720">
          <a:extLst>
            <a:ext uri="{FF2B5EF4-FFF2-40B4-BE49-F238E27FC236}">
              <a16:creationId xmlns:a16="http://schemas.microsoft.com/office/drawing/2014/main" id="{FFF7659E-0164-4184-873B-D5CA32161858}"/>
            </a:ext>
          </a:extLst>
        </xdr:cNvPr>
        <xdr:cNvSpPr/>
      </xdr:nvSpPr>
      <xdr:spPr>
        <a:xfrm>
          <a:off x="221107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135363</xdr:rowOff>
    </xdr:from>
    <xdr:ext cx="469744" cy="259045"/>
    <xdr:sp textlink="">
      <xdr:nvSpPr>
        <xdr:cNvPr id="722" name="【児童館】&#10;一人当たり面積該当値テキスト">
          <a:extLst>
            <a:ext uri="{FF2B5EF4-FFF2-40B4-BE49-F238E27FC236}">
              <a16:creationId xmlns:a16="http://schemas.microsoft.com/office/drawing/2014/main" id="{6789922D-89EC-4BC9-828D-D26B7E648C8B}"/>
            </a:ext>
          </a:extLst>
        </xdr:cNvPr>
        <xdr:cNvSpPr txBox="1"/>
      </xdr:nvSpPr>
      <xdr:spPr>
        <a:xfrm>
          <a:off x="22199600" y="143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123371</xdr:rowOff>
    </xdr:from>
    <xdr:to>
      <xdr:col>112</xdr:col>
      <xdr:colOff>38100</xdr:colOff>
      <xdr:row>85</xdr:row>
      <xdr:rowOff>53521</xdr:rowOff>
    </xdr:to>
    <xdr:sp textlink="">
      <xdr:nvSpPr>
        <xdr:cNvPr id="723" name="楕円 722">
          <a:extLst>
            <a:ext uri="{FF2B5EF4-FFF2-40B4-BE49-F238E27FC236}">
              <a16:creationId xmlns:a16="http://schemas.microsoft.com/office/drawing/2014/main" id="{538515FC-CCC9-4CB9-88D1-97CA78484DE2}"/>
            </a:ext>
          </a:extLst>
        </xdr:cNvPr>
        <xdr:cNvSpPr/>
      </xdr:nvSpPr>
      <xdr:spPr>
        <a:xfrm>
          <a:off x="21272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163286</xdr:rowOff>
    </xdr:from>
    <xdr:to>
      <xdr:col>116</xdr:col>
      <xdr:colOff>63500</xdr:colOff>
      <xdr:row>85</xdr:row>
      <xdr:rowOff>2721</xdr:rowOff>
    </xdr:to>
    <xdr:cxnSp macro="">
      <xdr:nvCxnSpPr>
        <xdr:cNvPr id="724" name="直線コネクタ 723">
          <a:extLst>
            <a:ext uri="{FF2B5EF4-FFF2-40B4-BE49-F238E27FC236}">
              <a16:creationId xmlns:a16="http://schemas.microsoft.com/office/drawing/2014/main" id="{03EB7A32-1AA0-4ABE-BDCE-638EECC5ABC1}"/>
            </a:ext>
          </a:extLst>
        </xdr:cNvPr>
        <xdr:cNvCxnSpPr/>
      </xdr:nvCxnSpPr>
      <xdr:spPr>
        <a:xfrm flipV="1">
          <a:off x="21323300" y="145650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123371</xdr:rowOff>
    </xdr:from>
    <xdr:to>
      <xdr:col>107</xdr:col>
      <xdr:colOff>101600</xdr:colOff>
      <xdr:row>85</xdr:row>
      <xdr:rowOff>53521</xdr:rowOff>
    </xdr:to>
    <xdr:sp textlink="">
      <xdr:nvSpPr>
        <xdr:cNvPr id="725" name="楕円 724">
          <a:extLst>
            <a:ext uri="{FF2B5EF4-FFF2-40B4-BE49-F238E27FC236}">
              <a16:creationId xmlns:a16="http://schemas.microsoft.com/office/drawing/2014/main" id="{F9E240B3-EE25-4E76-87AD-71507EC17EBC}"/>
            </a:ext>
          </a:extLst>
        </xdr:cNvPr>
        <xdr:cNvSpPr/>
      </xdr:nvSpPr>
      <xdr:spPr>
        <a:xfrm>
          <a:off x="20383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2721</xdr:rowOff>
    </xdr:from>
    <xdr:to>
      <xdr:col>111</xdr:col>
      <xdr:colOff>177800</xdr:colOff>
      <xdr:row>85</xdr:row>
      <xdr:rowOff>2721</xdr:rowOff>
    </xdr:to>
    <xdr:cxnSp macro="">
      <xdr:nvCxnSpPr>
        <xdr:cNvPr id="726" name="直線コネクタ 725">
          <a:extLst>
            <a:ext uri="{FF2B5EF4-FFF2-40B4-BE49-F238E27FC236}">
              <a16:creationId xmlns:a16="http://schemas.microsoft.com/office/drawing/2014/main" id="{6E6DDD44-6810-46C7-8D5D-0AC40982E663}"/>
            </a:ext>
          </a:extLst>
        </xdr:cNvPr>
        <xdr:cNvCxnSpPr/>
      </xdr:nvCxnSpPr>
      <xdr:spPr>
        <a:xfrm>
          <a:off x="20434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textlink="">
      <xdr:nvSpPr>
        <xdr:cNvPr id="727" name="楕円 726">
          <a:extLst>
            <a:ext uri="{FF2B5EF4-FFF2-40B4-BE49-F238E27FC236}">
              <a16:creationId xmlns:a16="http://schemas.microsoft.com/office/drawing/2014/main" id="{CD7EEA1E-1EDC-4F21-A5FF-1E77A7A53F4B}"/>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2721</xdr:rowOff>
    </xdr:from>
    <xdr:to>
      <xdr:col>107</xdr:col>
      <xdr:colOff>50800</xdr:colOff>
      <xdr:row>85</xdr:row>
      <xdr:rowOff>13607</xdr:rowOff>
    </xdr:to>
    <xdr:cxnSp macro="">
      <xdr:nvCxnSpPr>
        <xdr:cNvPr id="728" name="直線コネクタ 727">
          <a:extLst>
            <a:ext uri="{FF2B5EF4-FFF2-40B4-BE49-F238E27FC236}">
              <a16:creationId xmlns:a16="http://schemas.microsoft.com/office/drawing/2014/main" id="{7C54B3EF-1E85-4650-86FC-56137C671398}"/>
            </a:ext>
          </a:extLst>
        </xdr:cNvPr>
        <xdr:cNvCxnSpPr/>
      </xdr:nvCxnSpPr>
      <xdr:spPr>
        <a:xfrm flipV="1">
          <a:off x="19545300" y="14575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145143</xdr:rowOff>
    </xdr:from>
    <xdr:to>
      <xdr:col>98</xdr:col>
      <xdr:colOff>38100</xdr:colOff>
      <xdr:row>85</xdr:row>
      <xdr:rowOff>75293</xdr:rowOff>
    </xdr:to>
    <xdr:sp textlink="">
      <xdr:nvSpPr>
        <xdr:cNvPr id="729" name="楕円 728">
          <a:extLst>
            <a:ext uri="{FF2B5EF4-FFF2-40B4-BE49-F238E27FC236}">
              <a16:creationId xmlns:a16="http://schemas.microsoft.com/office/drawing/2014/main" id="{4AE15C40-8062-4CCA-9E86-7747CC311F7C}"/>
            </a:ext>
          </a:extLst>
        </xdr:cNvPr>
        <xdr:cNvSpPr/>
      </xdr:nvSpPr>
      <xdr:spPr>
        <a:xfrm>
          <a:off x="18605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24493</xdr:rowOff>
    </xdr:to>
    <xdr:cxnSp macro="">
      <xdr:nvCxnSpPr>
        <xdr:cNvPr id="730" name="直線コネクタ 729">
          <a:extLst>
            <a:ext uri="{FF2B5EF4-FFF2-40B4-BE49-F238E27FC236}">
              <a16:creationId xmlns:a16="http://schemas.microsoft.com/office/drawing/2014/main" id="{6FA69A4D-CBBD-4761-A82E-4ED56215FE89}"/>
            </a:ext>
          </a:extLst>
        </xdr:cNvPr>
        <xdr:cNvCxnSpPr/>
      </xdr:nvCxnSpPr>
      <xdr:spPr>
        <a:xfrm flipV="1">
          <a:off x="18656300" y="14586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textlink="">
      <xdr:nvSpPr>
        <xdr:cNvPr id="731" name="n_1aveValue【児童館】&#10;一人当たり面積">
          <a:extLst>
            <a:ext uri="{FF2B5EF4-FFF2-40B4-BE49-F238E27FC236}">
              <a16:creationId xmlns:a16="http://schemas.microsoft.com/office/drawing/2014/main" id="{CA6497BC-48FB-4316-8B46-77D704C5D6BA}"/>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textlink="">
      <xdr:nvSpPr>
        <xdr:cNvPr id="732" name="n_2aveValue【児童館】&#10;一人当たり面積">
          <a:extLst>
            <a:ext uri="{FF2B5EF4-FFF2-40B4-BE49-F238E27FC236}">
              <a16:creationId xmlns:a16="http://schemas.microsoft.com/office/drawing/2014/main" id="{71C3E6E2-C444-4F25-8033-F15DAF7C3EB7}"/>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textlink="">
      <xdr:nvSpPr>
        <xdr:cNvPr id="733" name="n_3aveValue【児童館】&#10;一人当たり面積">
          <a:extLst>
            <a:ext uri="{FF2B5EF4-FFF2-40B4-BE49-F238E27FC236}">
              <a16:creationId xmlns:a16="http://schemas.microsoft.com/office/drawing/2014/main" id="{51D5E808-0D30-47EC-8D7E-5033D66772FB}"/>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textlink="">
      <xdr:nvSpPr>
        <xdr:cNvPr id="734" name="n_4aveValue【児童館】&#10;一人当たり面積">
          <a:extLst>
            <a:ext uri="{FF2B5EF4-FFF2-40B4-BE49-F238E27FC236}">
              <a16:creationId xmlns:a16="http://schemas.microsoft.com/office/drawing/2014/main" id="{B2D1AEA6-D79C-4610-9A24-37077827A1B2}"/>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44648</xdr:rowOff>
    </xdr:from>
    <xdr:ext cx="469744" cy="259045"/>
    <xdr:sp textlink="">
      <xdr:nvSpPr>
        <xdr:cNvPr id="735" name="n_1mainValue【児童館】&#10;一人当たり面積">
          <a:extLst>
            <a:ext uri="{FF2B5EF4-FFF2-40B4-BE49-F238E27FC236}">
              <a16:creationId xmlns:a16="http://schemas.microsoft.com/office/drawing/2014/main" id="{F14AA137-6A8E-447C-8055-88F701BC191B}"/>
            </a:ext>
          </a:extLst>
        </xdr:cNvPr>
        <xdr:cNvSpPr txBox="1"/>
      </xdr:nvSpPr>
      <xdr:spPr>
        <a:xfrm>
          <a:off x="210757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textlink="">
      <xdr:nvSpPr>
        <xdr:cNvPr id="736" name="n_2mainValue【児童館】&#10;一人当たり面積">
          <a:extLst>
            <a:ext uri="{FF2B5EF4-FFF2-40B4-BE49-F238E27FC236}">
              <a16:creationId xmlns:a16="http://schemas.microsoft.com/office/drawing/2014/main" id="{5BD4A7C4-1942-4989-AC3C-4631FAA6AA8B}"/>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textlink="">
      <xdr:nvSpPr>
        <xdr:cNvPr id="737" name="n_3mainValue【児童館】&#10;一人当たり面積">
          <a:extLst>
            <a:ext uri="{FF2B5EF4-FFF2-40B4-BE49-F238E27FC236}">
              <a16:creationId xmlns:a16="http://schemas.microsoft.com/office/drawing/2014/main" id="{3DB20935-AB45-49D7-92A2-5EA7D8C5D1EB}"/>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66420</xdr:rowOff>
    </xdr:from>
    <xdr:ext cx="469744" cy="259045"/>
    <xdr:sp textlink="">
      <xdr:nvSpPr>
        <xdr:cNvPr id="738" name="n_4mainValue【児童館】&#10;一人当たり面積">
          <a:extLst>
            <a:ext uri="{FF2B5EF4-FFF2-40B4-BE49-F238E27FC236}">
              <a16:creationId xmlns:a16="http://schemas.microsoft.com/office/drawing/2014/main" id="{90770383-D902-4EFE-9AEB-4F7649E60459}"/>
            </a:ext>
          </a:extLst>
        </xdr:cNvPr>
        <xdr:cNvSpPr txBox="1"/>
      </xdr:nvSpPr>
      <xdr:spPr>
        <a:xfrm>
          <a:off x="18421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9" name="正方形/長方形 738">
          <a:extLst>
            <a:ext uri="{FF2B5EF4-FFF2-40B4-BE49-F238E27FC236}">
              <a16:creationId xmlns:a16="http://schemas.microsoft.com/office/drawing/2014/main" id="{42870CCE-1F0B-4DC9-8D06-146F525EE4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0" name="正方形/長方形 739">
          <a:extLst>
            <a:ext uri="{FF2B5EF4-FFF2-40B4-BE49-F238E27FC236}">
              <a16:creationId xmlns:a16="http://schemas.microsoft.com/office/drawing/2014/main" id="{AC0563A5-43B8-4F98-BFE0-5F1D9F399C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1" name="正方形/長方形 740">
          <a:extLst>
            <a:ext uri="{FF2B5EF4-FFF2-40B4-BE49-F238E27FC236}">
              <a16:creationId xmlns:a16="http://schemas.microsoft.com/office/drawing/2014/main" id="{8199AA52-A0B4-4EC8-B47E-CF3378C7D08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2" name="正方形/長方形 741">
          <a:extLst>
            <a:ext uri="{FF2B5EF4-FFF2-40B4-BE49-F238E27FC236}">
              <a16:creationId xmlns:a16="http://schemas.microsoft.com/office/drawing/2014/main" id="{CDFDF722-DF7B-4700-A1EE-949E2DF1F8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3" name="正方形/長方形 742">
          <a:extLst>
            <a:ext uri="{FF2B5EF4-FFF2-40B4-BE49-F238E27FC236}">
              <a16:creationId xmlns:a16="http://schemas.microsoft.com/office/drawing/2014/main" id="{978B8985-EC84-4BFC-9565-CA8D66CA1B7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4" name="正方形/長方形 743">
          <a:extLst>
            <a:ext uri="{FF2B5EF4-FFF2-40B4-BE49-F238E27FC236}">
              <a16:creationId xmlns:a16="http://schemas.microsoft.com/office/drawing/2014/main" id="{52E93567-64D9-45E8-B4DB-A260568656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5" name="正方形/長方形 744">
          <a:extLst>
            <a:ext uri="{FF2B5EF4-FFF2-40B4-BE49-F238E27FC236}">
              <a16:creationId xmlns:a16="http://schemas.microsoft.com/office/drawing/2014/main" id="{27686895-2114-4E4D-AB13-032036130C5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6" name="正方形/長方形 745">
          <a:extLst>
            <a:ext uri="{FF2B5EF4-FFF2-40B4-BE49-F238E27FC236}">
              <a16:creationId xmlns:a16="http://schemas.microsoft.com/office/drawing/2014/main" id="{FE763CE0-DBDC-425D-88C6-4E2AE6FAE0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7" name="テキスト ボックス 746">
          <a:extLst>
            <a:ext uri="{FF2B5EF4-FFF2-40B4-BE49-F238E27FC236}">
              <a16:creationId xmlns:a16="http://schemas.microsoft.com/office/drawing/2014/main" id="{1B5AE92B-5009-4D01-9B0D-864A4EB0BB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E6AD27EA-4191-4C73-809E-82B54FD8CC7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9" name="テキスト ボックス 748">
          <a:extLst>
            <a:ext uri="{FF2B5EF4-FFF2-40B4-BE49-F238E27FC236}">
              <a16:creationId xmlns:a16="http://schemas.microsoft.com/office/drawing/2014/main" id="{57780F91-4E65-4B47-9B23-93B006B90D0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458B46F-7926-4096-ABEF-EF88FEC6B6C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51" name="テキスト ボックス 750">
          <a:extLst>
            <a:ext uri="{FF2B5EF4-FFF2-40B4-BE49-F238E27FC236}">
              <a16:creationId xmlns:a16="http://schemas.microsoft.com/office/drawing/2014/main" id="{AEA817A5-7419-420A-94DA-29CF84C0FF6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FA5983F-90A5-4B31-B257-0B1D33D88C7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3" name="テキスト ボックス 752">
          <a:extLst>
            <a:ext uri="{FF2B5EF4-FFF2-40B4-BE49-F238E27FC236}">
              <a16:creationId xmlns:a16="http://schemas.microsoft.com/office/drawing/2014/main" id="{39AA3E16-6528-4205-A2FE-574DB4F64DA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D3D8128-9C9D-4316-9673-0AFBCDB9D1F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5" name="テキスト ボックス 754">
          <a:extLst>
            <a:ext uri="{FF2B5EF4-FFF2-40B4-BE49-F238E27FC236}">
              <a16:creationId xmlns:a16="http://schemas.microsoft.com/office/drawing/2014/main" id="{6E53895C-4864-4361-883D-02F7BBE7985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1016AE1-85A0-4032-ABC2-AF0A4548AFD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7" name="テキスト ボックス 756">
          <a:extLst>
            <a:ext uri="{FF2B5EF4-FFF2-40B4-BE49-F238E27FC236}">
              <a16:creationId xmlns:a16="http://schemas.microsoft.com/office/drawing/2014/main" id="{FAE87E2C-A516-4536-B9B6-D35A84E22FD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13C9F389-64E6-4128-A454-94C51BEF8E2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9" name="テキスト ボックス 758">
          <a:extLst>
            <a:ext uri="{FF2B5EF4-FFF2-40B4-BE49-F238E27FC236}">
              <a16:creationId xmlns:a16="http://schemas.microsoft.com/office/drawing/2014/main" id="{9597A9CC-A2B9-491B-A9FC-992EAB7A016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48ED47F2-60EA-44B3-A04C-364C00F132E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61" name="テキスト ボックス 760">
          <a:extLst>
            <a:ext uri="{FF2B5EF4-FFF2-40B4-BE49-F238E27FC236}">
              <a16:creationId xmlns:a16="http://schemas.microsoft.com/office/drawing/2014/main" id="{B7BBBF04-71A7-432F-9530-5A7C39AD42E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62" name="【公民館】&#10;有形固定資産減価償却率グラフ枠">
          <a:extLst>
            <a:ext uri="{FF2B5EF4-FFF2-40B4-BE49-F238E27FC236}">
              <a16:creationId xmlns:a16="http://schemas.microsoft.com/office/drawing/2014/main" id="{9EF426D2-26E2-4496-9237-18150C4D98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E7BE1DD4-5DF2-47CB-93CA-3FC3F835D3F9}"/>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4" name="【公民館】&#10;有形固定資産減価償却率最小値テキスト">
          <a:extLst>
            <a:ext uri="{FF2B5EF4-FFF2-40B4-BE49-F238E27FC236}">
              <a16:creationId xmlns:a16="http://schemas.microsoft.com/office/drawing/2014/main" id="{AFB3AF53-4382-4B5B-94E2-8CEB8782990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26F4EE53-1019-4759-925E-5ABADB48EDF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textlink="">
      <xdr:nvSpPr>
        <xdr:cNvPr id="766" name="【公民館】&#10;有形固定資産減価償却率最大値テキスト">
          <a:extLst>
            <a:ext uri="{FF2B5EF4-FFF2-40B4-BE49-F238E27FC236}">
              <a16:creationId xmlns:a16="http://schemas.microsoft.com/office/drawing/2014/main" id="{2D4DBF82-7461-44DC-9626-469EBDEE97B7}"/>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689CE704-F055-4897-BE78-E2D2B0F557BB}"/>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textlink="">
      <xdr:nvSpPr>
        <xdr:cNvPr id="768" name="【公民館】&#10;有形固定資産減価償却率平均値テキスト">
          <a:extLst>
            <a:ext uri="{FF2B5EF4-FFF2-40B4-BE49-F238E27FC236}">
              <a16:creationId xmlns:a16="http://schemas.microsoft.com/office/drawing/2014/main" id="{64A5A1F8-4F75-45EE-B008-52392557D4EE}"/>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textlink="">
      <xdr:nvSpPr>
        <xdr:cNvPr id="769" name="フローチャート: 判断 768">
          <a:extLst>
            <a:ext uri="{FF2B5EF4-FFF2-40B4-BE49-F238E27FC236}">
              <a16:creationId xmlns:a16="http://schemas.microsoft.com/office/drawing/2014/main" id="{B5F291A2-D5B8-4771-8F18-CDF8D73C1537}"/>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textlink="">
      <xdr:nvSpPr>
        <xdr:cNvPr id="770" name="フローチャート: 判断 769">
          <a:extLst>
            <a:ext uri="{FF2B5EF4-FFF2-40B4-BE49-F238E27FC236}">
              <a16:creationId xmlns:a16="http://schemas.microsoft.com/office/drawing/2014/main" id="{A1A5C70D-5C15-4A86-8AE2-67DCD33663FE}"/>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textlink="">
      <xdr:nvSpPr>
        <xdr:cNvPr id="771" name="フローチャート: 判断 770">
          <a:extLst>
            <a:ext uri="{FF2B5EF4-FFF2-40B4-BE49-F238E27FC236}">
              <a16:creationId xmlns:a16="http://schemas.microsoft.com/office/drawing/2014/main" id="{51BF7FAC-620E-4D63-9AF8-FACBAC60AF1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textlink="">
      <xdr:nvSpPr>
        <xdr:cNvPr id="772" name="フローチャート: 判断 771">
          <a:extLst>
            <a:ext uri="{FF2B5EF4-FFF2-40B4-BE49-F238E27FC236}">
              <a16:creationId xmlns:a16="http://schemas.microsoft.com/office/drawing/2014/main" id="{2CE8B84E-54D7-4085-AEF4-61DF96170438}"/>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textlink="">
      <xdr:nvSpPr>
        <xdr:cNvPr id="773" name="フローチャート: 判断 772">
          <a:extLst>
            <a:ext uri="{FF2B5EF4-FFF2-40B4-BE49-F238E27FC236}">
              <a16:creationId xmlns:a16="http://schemas.microsoft.com/office/drawing/2014/main" id="{AF33FD40-F15D-422E-8110-68CCAD7E09F7}"/>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4" name="テキスト ボックス 773">
          <a:extLst>
            <a:ext uri="{FF2B5EF4-FFF2-40B4-BE49-F238E27FC236}">
              <a16:creationId xmlns:a16="http://schemas.microsoft.com/office/drawing/2014/main" id="{48398C6C-4D1F-4B8B-8663-E1E4B3A2F61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5" name="テキスト ボックス 774">
          <a:extLst>
            <a:ext uri="{FF2B5EF4-FFF2-40B4-BE49-F238E27FC236}">
              <a16:creationId xmlns:a16="http://schemas.microsoft.com/office/drawing/2014/main" id="{D7668586-757D-441B-B2A5-39BF785466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6" name="テキスト ボックス 775">
          <a:extLst>
            <a:ext uri="{FF2B5EF4-FFF2-40B4-BE49-F238E27FC236}">
              <a16:creationId xmlns:a16="http://schemas.microsoft.com/office/drawing/2014/main" id="{8B38CFF9-7FFF-4292-84B1-A7B6CC8E530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7" name="テキスト ボックス 776">
          <a:extLst>
            <a:ext uri="{FF2B5EF4-FFF2-40B4-BE49-F238E27FC236}">
              <a16:creationId xmlns:a16="http://schemas.microsoft.com/office/drawing/2014/main" id="{0FAA076E-80D8-4D51-80B1-8B429C44817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8" name="テキスト ボックス 777">
          <a:extLst>
            <a:ext uri="{FF2B5EF4-FFF2-40B4-BE49-F238E27FC236}">
              <a16:creationId xmlns:a16="http://schemas.microsoft.com/office/drawing/2014/main" id="{A2E2ECC0-A71D-4B06-B1A9-4D99E97FFE1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31114</xdr:rowOff>
    </xdr:from>
    <xdr:to>
      <xdr:col>85</xdr:col>
      <xdr:colOff>177800</xdr:colOff>
      <xdr:row>105</xdr:row>
      <xdr:rowOff>132714</xdr:rowOff>
    </xdr:to>
    <xdr:sp textlink="">
      <xdr:nvSpPr>
        <xdr:cNvPr id="779" name="楕円 778">
          <a:extLst>
            <a:ext uri="{FF2B5EF4-FFF2-40B4-BE49-F238E27FC236}">
              <a16:creationId xmlns:a16="http://schemas.microsoft.com/office/drawing/2014/main" id="{8623DCC2-E120-4B8B-ACD0-657A7C64F12B}"/>
            </a:ext>
          </a:extLst>
        </xdr:cNvPr>
        <xdr:cNvSpPr/>
      </xdr:nvSpPr>
      <xdr:spPr>
        <a:xfrm>
          <a:off x="162687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9541</xdr:rowOff>
    </xdr:from>
    <xdr:ext cx="405111" cy="259045"/>
    <xdr:sp textlink="">
      <xdr:nvSpPr>
        <xdr:cNvPr id="780" name="【公民館】&#10;有形固定資産減価償却率該当値テキスト">
          <a:extLst>
            <a:ext uri="{FF2B5EF4-FFF2-40B4-BE49-F238E27FC236}">
              <a16:creationId xmlns:a16="http://schemas.microsoft.com/office/drawing/2014/main" id="{768A30F2-C25C-403A-B49F-22B9668A7AA5}"/>
            </a:ext>
          </a:extLst>
        </xdr:cNvPr>
        <xdr:cNvSpPr txBox="1"/>
      </xdr:nvSpPr>
      <xdr:spPr>
        <a:xfrm>
          <a:off x="16357600"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61595</xdr:rowOff>
    </xdr:from>
    <xdr:to>
      <xdr:col>81</xdr:col>
      <xdr:colOff>101600</xdr:colOff>
      <xdr:row>105</xdr:row>
      <xdr:rowOff>163195</xdr:rowOff>
    </xdr:to>
    <xdr:sp textlink="">
      <xdr:nvSpPr>
        <xdr:cNvPr id="781" name="楕円 780">
          <a:extLst>
            <a:ext uri="{FF2B5EF4-FFF2-40B4-BE49-F238E27FC236}">
              <a16:creationId xmlns:a16="http://schemas.microsoft.com/office/drawing/2014/main" id="{DCE91F9A-D4D3-4B8B-9D2E-11D17BE23C88}"/>
            </a:ext>
          </a:extLst>
        </xdr:cNvPr>
        <xdr:cNvSpPr/>
      </xdr:nvSpPr>
      <xdr:spPr>
        <a:xfrm>
          <a:off x="15430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81914</xdr:rowOff>
    </xdr:from>
    <xdr:to>
      <xdr:col>85</xdr:col>
      <xdr:colOff>127000</xdr:colOff>
      <xdr:row>105</xdr:row>
      <xdr:rowOff>112395</xdr:rowOff>
    </xdr:to>
    <xdr:cxnSp macro="">
      <xdr:nvCxnSpPr>
        <xdr:cNvPr id="782" name="直線コネクタ 781">
          <a:extLst>
            <a:ext uri="{FF2B5EF4-FFF2-40B4-BE49-F238E27FC236}">
              <a16:creationId xmlns:a16="http://schemas.microsoft.com/office/drawing/2014/main" id="{24DFEB5B-964B-400E-9DF2-46ACBF8D8B7E}"/>
            </a:ext>
          </a:extLst>
        </xdr:cNvPr>
        <xdr:cNvCxnSpPr/>
      </xdr:nvCxnSpPr>
      <xdr:spPr>
        <a:xfrm flipV="1">
          <a:off x="15481300" y="180841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93980</xdr:rowOff>
    </xdr:from>
    <xdr:to>
      <xdr:col>76</xdr:col>
      <xdr:colOff>165100</xdr:colOff>
      <xdr:row>106</xdr:row>
      <xdr:rowOff>24130</xdr:rowOff>
    </xdr:to>
    <xdr:sp textlink="">
      <xdr:nvSpPr>
        <xdr:cNvPr id="783" name="楕円 782">
          <a:extLst>
            <a:ext uri="{FF2B5EF4-FFF2-40B4-BE49-F238E27FC236}">
              <a16:creationId xmlns:a16="http://schemas.microsoft.com/office/drawing/2014/main" id="{BB4FD898-0B55-48AA-A99C-96A795069030}"/>
            </a:ext>
          </a:extLst>
        </xdr:cNvPr>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112395</xdr:rowOff>
    </xdr:from>
    <xdr:to>
      <xdr:col>81</xdr:col>
      <xdr:colOff>50800</xdr:colOff>
      <xdr:row>105</xdr:row>
      <xdr:rowOff>144780</xdr:rowOff>
    </xdr:to>
    <xdr:cxnSp macro="">
      <xdr:nvCxnSpPr>
        <xdr:cNvPr id="784" name="直線コネクタ 783">
          <a:extLst>
            <a:ext uri="{FF2B5EF4-FFF2-40B4-BE49-F238E27FC236}">
              <a16:creationId xmlns:a16="http://schemas.microsoft.com/office/drawing/2014/main" id="{AF92FFBC-9B5E-4A88-B7E7-300DB9502040}"/>
            </a:ext>
          </a:extLst>
        </xdr:cNvPr>
        <xdr:cNvCxnSpPr/>
      </xdr:nvCxnSpPr>
      <xdr:spPr>
        <a:xfrm flipV="1">
          <a:off x="14592300" y="181146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90170</xdr:rowOff>
    </xdr:from>
    <xdr:to>
      <xdr:col>72</xdr:col>
      <xdr:colOff>38100</xdr:colOff>
      <xdr:row>106</xdr:row>
      <xdr:rowOff>20320</xdr:rowOff>
    </xdr:to>
    <xdr:sp textlink="">
      <xdr:nvSpPr>
        <xdr:cNvPr id="785" name="楕円 784">
          <a:extLst>
            <a:ext uri="{FF2B5EF4-FFF2-40B4-BE49-F238E27FC236}">
              <a16:creationId xmlns:a16="http://schemas.microsoft.com/office/drawing/2014/main" id="{CC67CA41-7A1B-4112-88F3-AA11EEE3FB31}"/>
            </a:ext>
          </a:extLst>
        </xdr:cNvPr>
        <xdr:cNvSpPr/>
      </xdr:nvSpPr>
      <xdr:spPr>
        <a:xfrm>
          <a:off x="13652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140970</xdr:rowOff>
    </xdr:from>
    <xdr:to>
      <xdr:col>76</xdr:col>
      <xdr:colOff>114300</xdr:colOff>
      <xdr:row>105</xdr:row>
      <xdr:rowOff>144780</xdr:rowOff>
    </xdr:to>
    <xdr:cxnSp macro="">
      <xdr:nvCxnSpPr>
        <xdr:cNvPr id="786" name="直線コネクタ 785">
          <a:extLst>
            <a:ext uri="{FF2B5EF4-FFF2-40B4-BE49-F238E27FC236}">
              <a16:creationId xmlns:a16="http://schemas.microsoft.com/office/drawing/2014/main" id="{CE582853-8929-41A4-A932-B07AD4472C95}"/>
            </a:ext>
          </a:extLst>
        </xdr:cNvPr>
        <xdr:cNvCxnSpPr/>
      </xdr:nvCxnSpPr>
      <xdr:spPr>
        <a:xfrm>
          <a:off x="13703300" y="18143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86361</xdr:rowOff>
    </xdr:from>
    <xdr:to>
      <xdr:col>67</xdr:col>
      <xdr:colOff>101600</xdr:colOff>
      <xdr:row>107</xdr:row>
      <xdr:rowOff>16511</xdr:rowOff>
    </xdr:to>
    <xdr:sp textlink="">
      <xdr:nvSpPr>
        <xdr:cNvPr id="787" name="楕円 786">
          <a:extLst>
            <a:ext uri="{FF2B5EF4-FFF2-40B4-BE49-F238E27FC236}">
              <a16:creationId xmlns:a16="http://schemas.microsoft.com/office/drawing/2014/main" id="{B7D3AE10-1D24-4A81-A46C-D3D678A91C4B}"/>
            </a:ext>
          </a:extLst>
        </xdr:cNvPr>
        <xdr:cNvSpPr/>
      </xdr:nvSpPr>
      <xdr:spPr>
        <a:xfrm>
          <a:off x="12763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140970</xdr:rowOff>
    </xdr:from>
    <xdr:to>
      <xdr:col>71</xdr:col>
      <xdr:colOff>177800</xdr:colOff>
      <xdr:row>106</xdr:row>
      <xdr:rowOff>137161</xdr:rowOff>
    </xdr:to>
    <xdr:cxnSp macro="">
      <xdr:nvCxnSpPr>
        <xdr:cNvPr id="788" name="直線コネクタ 787">
          <a:extLst>
            <a:ext uri="{FF2B5EF4-FFF2-40B4-BE49-F238E27FC236}">
              <a16:creationId xmlns:a16="http://schemas.microsoft.com/office/drawing/2014/main" id="{07A20DAE-7811-4B40-B67C-603B554F6E05}"/>
            </a:ext>
          </a:extLst>
        </xdr:cNvPr>
        <xdr:cNvCxnSpPr/>
      </xdr:nvCxnSpPr>
      <xdr:spPr>
        <a:xfrm flipV="1">
          <a:off x="12814300" y="181432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textlink="">
      <xdr:nvSpPr>
        <xdr:cNvPr id="789" name="n_1aveValue【公民館】&#10;有形固定資産減価償却率">
          <a:extLst>
            <a:ext uri="{FF2B5EF4-FFF2-40B4-BE49-F238E27FC236}">
              <a16:creationId xmlns:a16="http://schemas.microsoft.com/office/drawing/2014/main" id="{AA9F0E83-8A36-4EA6-B514-4C2F18E72B0C}"/>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textlink="">
      <xdr:nvSpPr>
        <xdr:cNvPr id="790" name="n_2aveValue【公民館】&#10;有形固定資産減価償却率">
          <a:extLst>
            <a:ext uri="{FF2B5EF4-FFF2-40B4-BE49-F238E27FC236}">
              <a16:creationId xmlns:a16="http://schemas.microsoft.com/office/drawing/2014/main" id="{3C81A8F2-07A6-40B9-8C0C-C084A9EB114D}"/>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textlink="">
      <xdr:nvSpPr>
        <xdr:cNvPr id="791" name="n_3aveValue【公民館】&#10;有形固定資産減価償却率">
          <a:extLst>
            <a:ext uri="{FF2B5EF4-FFF2-40B4-BE49-F238E27FC236}">
              <a16:creationId xmlns:a16="http://schemas.microsoft.com/office/drawing/2014/main" id="{42E2E2B1-1FCE-490F-A9E6-712BD3B61FAC}"/>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textlink="">
      <xdr:nvSpPr>
        <xdr:cNvPr id="792" name="n_4aveValue【公民館】&#10;有形固定資産減価償却率">
          <a:extLst>
            <a:ext uri="{FF2B5EF4-FFF2-40B4-BE49-F238E27FC236}">
              <a16:creationId xmlns:a16="http://schemas.microsoft.com/office/drawing/2014/main" id="{783638F1-85CF-4CE0-A42F-69822170966C}"/>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154322</xdr:rowOff>
    </xdr:from>
    <xdr:ext cx="405111" cy="259045"/>
    <xdr:sp textlink="">
      <xdr:nvSpPr>
        <xdr:cNvPr id="793" name="n_1mainValue【公民館】&#10;有形固定資産減価償却率">
          <a:extLst>
            <a:ext uri="{FF2B5EF4-FFF2-40B4-BE49-F238E27FC236}">
              <a16:creationId xmlns:a16="http://schemas.microsoft.com/office/drawing/2014/main" id="{2878CC73-8734-422C-9588-25C197126B16}"/>
            </a:ext>
          </a:extLst>
        </xdr:cNvPr>
        <xdr:cNvSpPr txBox="1"/>
      </xdr:nvSpPr>
      <xdr:spPr>
        <a:xfrm>
          <a:off x="152660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textlink="">
      <xdr:nvSpPr>
        <xdr:cNvPr id="794" name="n_2mainValue【公民館】&#10;有形固定資産減価償却率">
          <a:extLst>
            <a:ext uri="{FF2B5EF4-FFF2-40B4-BE49-F238E27FC236}">
              <a16:creationId xmlns:a16="http://schemas.microsoft.com/office/drawing/2014/main" id="{10D093B3-1A94-47D5-ABAF-E608653A59F9}"/>
            </a:ext>
          </a:extLst>
        </xdr:cNvPr>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11447</xdr:rowOff>
    </xdr:from>
    <xdr:ext cx="405111" cy="259045"/>
    <xdr:sp textlink="">
      <xdr:nvSpPr>
        <xdr:cNvPr id="795" name="n_3mainValue【公民館】&#10;有形固定資産減価償却率">
          <a:extLst>
            <a:ext uri="{FF2B5EF4-FFF2-40B4-BE49-F238E27FC236}">
              <a16:creationId xmlns:a16="http://schemas.microsoft.com/office/drawing/2014/main" id="{2A39DB82-62D0-4769-83F8-49DAD59C21BB}"/>
            </a:ext>
          </a:extLst>
        </xdr:cNvPr>
        <xdr:cNvSpPr txBox="1"/>
      </xdr:nvSpPr>
      <xdr:spPr>
        <a:xfrm>
          <a:off x="13500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7638</xdr:rowOff>
    </xdr:from>
    <xdr:ext cx="405111" cy="259045"/>
    <xdr:sp textlink="">
      <xdr:nvSpPr>
        <xdr:cNvPr id="796" name="n_4mainValue【公民館】&#10;有形固定資産減価償却率">
          <a:extLst>
            <a:ext uri="{FF2B5EF4-FFF2-40B4-BE49-F238E27FC236}">
              <a16:creationId xmlns:a16="http://schemas.microsoft.com/office/drawing/2014/main" id="{EDC02C4B-BEA0-44D7-967C-985845D6C9D1}"/>
            </a:ext>
          </a:extLst>
        </xdr:cNvPr>
        <xdr:cNvSpPr txBox="1"/>
      </xdr:nvSpPr>
      <xdr:spPr>
        <a:xfrm>
          <a:off x="12611744"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7" name="正方形/長方形 796">
          <a:extLst>
            <a:ext uri="{FF2B5EF4-FFF2-40B4-BE49-F238E27FC236}">
              <a16:creationId xmlns:a16="http://schemas.microsoft.com/office/drawing/2014/main" id="{FAA83265-E9B9-45D5-8FFF-7CDE8A4BC0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8" name="正方形/長方形 797">
          <a:extLst>
            <a:ext uri="{FF2B5EF4-FFF2-40B4-BE49-F238E27FC236}">
              <a16:creationId xmlns:a16="http://schemas.microsoft.com/office/drawing/2014/main" id="{455BDB2A-4CB2-4296-97BD-79D5BBC493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9" name="正方形/長方形 798">
          <a:extLst>
            <a:ext uri="{FF2B5EF4-FFF2-40B4-BE49-F238E27FC236}">
              <a16:creationId xmlns:a16="http://schemas.microsoft.com/office/drawing/2014/main" id="{695AF94F-EF70-42DD-A4FB-6A4B2E0588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00" name="正方形/長方形 799">
          <a:extLst>
            <a:ext uri="{FF2B5EF4-FFF2-40B4-BE49-F238E27FC236}">
              <a16:creationId xmlns:a16="http://schemas.microsoft.com/office/drawing/2014/main" id="{DC5EDC18-78D2-40AF-818F-16A251D2111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1" name="正方形/長方形 800">
          <a:extLst>
            <a:ext uri="{FF2B5EF4-FFF2-40B4-BE49-F238E27FC236}">
              <a16:creationId xmlns:a16="http://schemas.microsoft.com/office/drawing/2014/main" id="{BEFA6E51-EA12-4D93-A839-7D9BAA8A7F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2" name="正方形/長方形 801">
          <a:extLst>
            <a:ext uri="{FF2B5EF4-FFF2-40B4-BE49-F238E27FC236}">
              <a16:creationId xmlns:a16="http://schemas.microsoft.com/office/drawing/2014/main" id="{6B33ED68-54F3-4032-BB00-7BBA465471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3" name="正方形/長方形 802">
          <a:extLst>
            <a:ext uri="{FF2B5EF4-FFF2-40B4-BE49-F238E27FC236}">
              <a16:creationId xmlns:a16="http://schemas.microsoft.com/office/drawing/2014/main" id="{5BC6F19F-43D3-4BAE-84F3-80DBD959F8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4" name="正方形/長方形 803">
          <a:extLst>
            <a:ext uri="{FF2B5EF4-FFF2-40B4-BE49-F238E27FC236}">
              <a16:creationId xmlns:a16="http://schemas.microsoft.com/office/drawing/2014/main" id="{1813BDAE-12A4-48CF-8FCE-1197F7D46E1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5" name="テキスト ボックス 804">
          <a:extLst>
            <a:ext uri="{FF2B5EF4-FFF2-40B4-BE49-F238E27FC236}">
              <a16:creationId xmlns:a16="http://schemas.microsoft.com/office/drawing/2014/main" id="{FD1B7779-AF69-419B-B155-1C6B1822D09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3C5AF4DE-EBCD-49A4-A1F6-75885E17B47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8680B359-FBF5-48D3-801A-71EC7D9A441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808" name="テキスト ボックス 807">
          <a:extLst>
            <a:ext uri="{FF2B5EF4-FFF2-40B4-BE49-F238E27FC236}">
              <a16:creationId xmlns:a16="http://schemas.microsoft.com/office/drawing/2014/main" id="{6FCA0609-CBEC-4E78-A124-9C786530693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C550B243-6E6F-4527-AD29-76EC8BF7134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810" name="テキスト ボックス 809">
          <a:extLst>
            <a:ext uri="{FF2B5EF4-FFF2-40B4-BE49-F238E27FC236}">
              <a16:creationId xmlns:a16="http://schemas.microsoft.com/office/drawing/2014/main" id="{6D2F957F-B019-4F93-866B-3B23E339F38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6544F7F9-0460-49C3-9BE6-BB652A0117B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812" name="テキスト ボックス 811">
          <a:extLst>
            <a:ext uri="{FF2B5EF4-FFF2-40B4-BE49-F238E27FC236}">
              <a16:creationId xmlns:a16="http://schemas.microsoft.com/office/drawing/2014/main" id="{D5B32826-11D5-49B9-87F2-FC293DE96E7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994A3D7-B002-427A-BDE8-9EB3A3E6D0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814" name="テキスト ボックス 813">
          <a:extLst>
            <a:ext uri="{FF2B5EF4-FFF2-40B4-BE49-F238E27FC236}">
              <a16:creationId xmlns:a16="http://schemas.microsoft.com/office/drawing/2014/main" id="{7D5EDCB2-CB95-4E1A-A79D-5738623AA7D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1CC810B5-F6C2-4EBB-92E7-BF3E335E451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816" name="テキスト ボックス 815">
          <a:extLst>
            <a:ext uri="{FF2B5EF4-FFF2-40B4-BE49-F238E27FC236}">
              <a16:creationId xmlns:a16="http://schemas.microsoft.com/office/drawing/2014/main" id="{5C500F99-6EDC-4A23-9A33-BF2B0439B8B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386A93E1-26EF-4A5C-A652-EE3548FB9FE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818" name="テキスト ボックス 817">
          <a:extLst>
            <a:ext uri="{FF2B5EF4-FFF2-40B4-BE49-F238E27FC236}">
              <a16:creationId xmlns:a16="http://schemas.microsoft.com/office/drawing/2014/main" id="{52C48940-B8DC-44EF-BD44-C0CFEA3DE59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F22D8AF-9567-479B-8E5B-90AE4C4931A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20" name="テキスト ボックス 819">
          <a:extLst>
            <a:ext uri="{FF2B5EF4-FFF2-40B4-BE49-F238E27FC236}">
              <a16:creationId xmlns:a16="http://schemas.microsoft.com/office/drawing/2014/main" id="{49B3E9E2-727B-48DD-A178-9AD8A32FF49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21" name="【公民館】&#10;一人当たり面積グラフ枠">
          <a:extLst>
            <a:ext uri="{FF2B5EF4-FFF2-40B4-BE49-F238E27FC236}">
              <a16:creationId xmlns:a16="http://schemas.microsoft.com/office/drawing/2014/main" id="{4B7BA77D-3E04-418C-8727-4955AFA594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C1DFC7F7-EC55-4493-8E05-8DDCB9697F13}"/>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textlink="">
      <xdr:nvSpPr>
        <xdr:cNvPr id="823" name="【公民館】&#10;一人当たり面積最小値テキスト">
          <a:extLst>
            <a:ext uri="{FF2B5EF4-FFF2-40B4-BE49-F238E27FC236}">
              <a16:creationId xmlns:a16="http://schemas.microsoft.com/office/drawing/2014/main" id="{FED68D91-62D2-4A6A-AC0F-118183000AAF}"/>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1523AA2-6314-4580-BA68-7903CDA83AD8}"/>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textlink="">
      <xdr:nvSpPr>
        <xdr:cNvPr id="825" name="【公民館】&#10;一人当たり面積最大値テキスト">
          <a:extLst>
            <a:ext uri="{FF2B5EF4-FFF2-40B4-BE49-F238E27FC236}">
              <a16:creationId xmlns:a16="http://schemas.microsoft.com/office/drawing/2014/main" id="{C0E5F17E-F433-4DF6-A736-0F43823E048C}"/>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A5135E08-1B7F-4D53-95B6-DC0CA19BB47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textlink="">
      <xdr:nvSpPr>
        <xdr:cNvPr id="827" name="【公民館】&#10;一人当たり面積平均値テキスト">
          <a:extLst>
            <a:ext uri="{FF2B5EF4-FFF2-40B4-BE49-F238E27FC236}">
              <a16:creationId xmlns:a16="http://schemas.microsoft.com/office/drawing/2014/main" id="{890B26C5-3827-4FCB-B176-210F7533B597}"/>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textlink="">
      <xdr:nvSpPr>
        <xdr:cNvPr id="828" name="フローチャート: 判断 827">
          <a:extLst>
            <a:ext uri="{FF2B5EF4-FFF2-40B4-BE49-F238E27FC236}">
              <a16:creationId xmlns:a16="http://schemas.microsoft.com/office/drawing/2014/main" id="{C96AB6ED-7D25-43ED-9C75-1A8788A20855}"/>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textlink="">
      <xdr:nvSpPr>
        <xdr:cNvPr id="829" name="フローチャート: 判断 828">
          <a:extLst>
            <a:ext uri="{FF2B5EF4-FFF2-40B4-BE49-F238E27FC236}">
              <a16:creationId xmlns:a16="http://schemas.microsoft.com/office/drawing/2014/main" id="{C1998098-4D36-4A3E-B28E-73C9A70BC451}"/>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textlink="">
      <xdr:nvSpPr>
        <xdr:cNvPr id="830" name="フローチャート: 判断 829">
          <a:extLst>
            <a:ext uri="{FF2B5EF4-FFF2-40B4-BE49-F238E27FC236}">
              <a16:creationId xmlns:a16="http://schemas.microsoft.com/office/drawing/2014/main" id="{B2F3175E-E788-4AF1-8362-BC11978406F4}"/>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textlink="">
      <xdr:nvSpPr>
        <xdr:cNvPr id="831" name="フローチャート: 判断 830">
          <a:extLst>
            <a:ext uri="{FF2B5EF4-FFF2-40B4-BE49-F238E27FC236}">
              <a16:creationId xmlns:a16="http://schemas.microsoft.com/office/drawing/2014/main" id="{32C3E163-2C38-4818-BAE6-048552208E76}"/>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textlink="">
      <xdr:nvSpPr>
        <xdr:cNvPr id="832" name="フローチャート: 判断 831">
          <a:extLst>
            <a:ext uri="{FF2B5EF4-FFF2-40B4-BE49-F238E27FC236}">
              <a16:creationId xmlns:a16="http://schemas.microsoft.com/office/drawing/2014/main" id="{13635AAB-BE5C-4FB3-83C9-F5D5C94C7496}"/>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3" name="テキスト ボックス 832">
          <a:extLst>
            <a:ext uri="{FF2B5EF4-FFF2-40B4-BE49-F238E27FC236}">
              <a16:creationId xmlns:a16="http://schemas.microsoft.com/office/drawing/2014/main" id="{AEEDC141-02F2-4207-B16B-C0E6AAD46A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4" name="テキスト ボックス 833">
          <a:extLst>
            <a:ext uri="{FF2B5EF4-FFF2-40B4-BE49-F238E27FC236}">
              <a16:creationId xmlns:a16="http://schemas.microsoft.com/office/drawing/2014/main" id="{B05E5CE2-AB10-4B75-B35C-E5E0CA6D8E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5" name="テキスト ボックス 834">
          <a:extLst>
            <a:ext uri="{FF2B5EF4-FFF2-40B4-BE49-F238E27FC236}">
              <a16:creationId xmlns:a16="http://schemas.microsoft.com/office/drawing/2014/main" id="{1F7761FD-9B45-4E18-BD1E-5261FE3802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6" name="テキスト ボックス 835">
          <a:extLst>
            <a:ext uri="{FF2B5EF4-FFF2-40B4-BE49-F238E27FC236}">
              <a16:creationId xmlns:a16="http://schemas.microsoft.com/office/drawing/2014/main" id="{5522F518-349C-41B7-BF9D-C656C71159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7" name="テキスト ボックス 836">
          <a:extLst>
            <a:ext uri="{FF2B5EF4-FFF2-40B4-BE49-F238E27FC236}">
              <a16:creationId xmlns:a16="http://schemas.microsoft.com/office/drawing/2014/main" id="{128E7518-1F98-4DDB-AFB5-4AEB1AB9230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36830</xdr:rowOff>
    </xdr:from>
    <xdr:to>
      <xdr:col>116</xdr:col>
      <xdr:colOff>114300</xdr:colOff>
      <xdr:row>108</xdr:row>
      <xdr:rowOff>138430</xdr:rowOff>
    </xdr:to>
    <xdr:sp textlink="">
      <xdr:nvSpPr>
        <xdr:cNvPr id="838" name="楕円 837">
          <a:extLst>
            <a:ext uri="{FF2B5EF4-FFF2-40B4-BE49-F238E27FC236}">
              <a16:creationId xmlns:a16="http://schemas.microsoft.com/office/drawing/2014/main" id="{96A63604-14F6-4A0A-89FA-10B087553D7F}"/>
            </a:ext>
          </a:extLst>
        </xdr:cNvPr>
        <xdr:cNvSpPr/>
      </xdr:nvSpPr>
      <xdr:spPr>
        <a:xfrm>
          <a:off x="22110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123207</xdr:rowOff>
    </xdr:from>
    <xdr:ext cx="469744" cy="259045"/>
    <xdr:sp textlink="">
      <xdr:nvSpPr>
        <xdr:cNvPr id="839" name="【公民館】&#10;一人当たり面積該当値テキスト">
          <a:extLst>
            <a:ext uri="{FF2B5EF4-FFF2-40B4-BE49-F238E27FC236}">
              <a16:creationId xmlns:a16="http://schemas.microsoft.com/office/drawing/2014/main" id="{425261F5-EBB5-486C-A77E-A5BE9EA54095}"/>
            </a:ext>
          </a:extLst>
        </xdr:cNvPr>
        <xdr:cNvSpPr txBox="1"/>
      </xdr:nvSpPr>
      <xdr:spPr>
        <a:xfrm>
          <a:off x="22199600" y="1846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38463</xdr:rowOff>
    </xdr:from>
    <xdr:to>
      <xdr:col>112</xdr:col>
      <xdr:colOff>38100</xdr:colOff>
      <xdr:row>108</xdr:row>
      <xdr:rowOff>140063</xdr:rowOff>
    </xdr:to>
    <xdr:sp textlink="">
      <xdr:nvSpPr>
        <xdr:cNvPr id="840" name="楕円 839">
          <a:extLst>
            <a:ext uri="{FF2B5EF4-FFF2-40B4-BE49-F238E27FC236}">
              <a16:creationId xmlns:a16="http://schemas.microsoft.com/office/drawing/2014/main" id="{290A33CD-7E77-4EDD-AD4B-556A75EB8B95}"/>
            </a:ext>
          </a:extLst>
        </xdr:cNvPr>
        <xdr:cNvSpPr/>
      </xdr:nvSpPr>
      <xdr:spPr>
        <a:xfrm>
          <a:off x="21272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87630</xdr:rowOff>
    </xdr:from>
    <xdr:to>
      <xdr:col>116</xdr:col>
      <xdr:colOff>63500</xdr:colOff>
      <xdr:row>108</xdr:row>
      <xdr:rowOff>89263</xdr:rowOff>
    </xdr:to>
    <xdr:cxnSp macro="">
      <xdr:nvCxnSpPr>
        <xdr:cNvPr id="841" name="直線コネクタ 840">
          <a:extLst>
            <a:ext uri="{FF2B5EF4-FFF2-40B4-BE49-F238E27FC236}">
              <a16:creationId xmlns:a16="http://schemas.microsoft.com/office/drawing/2014/main" id="{9FD799B2-4515-49BF-B3F5-6E65330485F6}"/>
            </a:ext>
          </a:extLst>
        </xdr:cNvPr>
        <xdr:cNvCxnSpPr/>
      </xdr:nvCxnSpPr>
      <xdr:spPr>
        <a:xfrm flipV="1">
          <a:off x="21323300" y="1860423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41729</xdr:rowOff>
    </xdr:from>
    <xdr:to>
      <xdr:col>107</xdr:col>
      <xdr:colOff>101600</xdr:colOff>
      <xdr:row>108</xdr:row>
      <xdr:rowOff>143329</xdr:rowOff>
    </xdr:to>
    <xdr:sp textlink="">
      <xdr:nvSpPr>
        <xdr:cNvPr id="842" name="楕円 841">
          <a:extLst>
            <a:ext uri="{FF2B5EF4-FFF2-40B4-BE49-F238E27FC236}">
              <a16:creationId xmlns:a16="http://schemas.microsoft.com/office/drawing/2014/main" id="{BBEA2327-5C8C-4F04-90F8-51F0BE0BEB10}"/>
            </a:ext>
          </a:extLst>
        </xdr:cNvPr>
        <xdr:cNvSpPr/>
      </xdr:nvSpPr>
      <xdr:spPr>
        <a:xfrm>
          <a:off x="20383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89263</xdr:rowOff>
    </xdr:from>
    <xdr:to>
      <xdr:col>111</xdr:col>
      <xdr:colOff>177800</xdr:colOff>
      <xdr:row>108</xdr:row>
      <xdr:rowOff>92529</xdr:rowOff>
    </xdr:to>
    <xdr:cxnSp macro="">
      <xdr:nvCxnSpPr>
        <xdr:cNvPr id="843" name="直線コネクタ 842">
          <a:extLst>
            <a:ext uri="{FF2B5EF4-FFF2-40B4-BE49-F238E27FC236}">
              <a16:creationId xmlns:a16="http://schemas.microsoft.com/office/drawing/2014/main" id="{9EEDEE60-9709-46D0-B25B-66DBCC61C108}"/>
            </a:ext>
          </a:extLst>
        </xdr:cNvPr>
        <xdr:cNvCxnSpPr/>
      </xdr:nvCxnSpPr>
      <xdr:spPr>
        <a:xfrm flipV="1">
          <a:off x="20434300" y="186058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43362</xdr:rowOff>
    </xdr:from>
    <xdr:to>
      <xdr:col>102</xdr:col>
      <xdr:colOff>165100</xdr:colOff>
      <xdr:row>108</xdr:row>
      <xdr:rowOff>144962</xdr:rowOff>
    </xdr:to>
    <xdr:sp textlink="">
      <xdr:nvSpPr>
        <xdr:cNvPr id="844" name="楕円 843">
          <a:extLst>
            <a:ext uri="{FF2B5EF4-FFF2-40B4-BE49-F238E27FC236}">
              <a16:creationId xmlns:a16="http://schemas.microsoft.com/office/drawing/2014/main" id="{28877533-D835-4864-A6B6-2BA2B9B1B28A}"/>
            </a:ext>
          </a:extLst>
        </xdr:cNvPr>
        <xdr:cNvSpPr/>
      </xdr:nvSpPr>
      <xdr:spPr>
        <a:xfrm>
          <a:off x="19494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92529</xdr:rowOff>
    </xdr:from>
    <xdr:to>
      <xdr:col>107</xdr:col>
      <xdr:colOff>50800</xdr:colOff>
      <xdr:row>108</xdr:row>
      <xdr:rowOff>94162</xdr:rowOff>
    </xdr:to>
    <xdr:cxnSp macro="">
      <xdr:nvCxnSpPr>
        <xdr:cNvPr id="845" name="直線コネクタ 844">
          <a:extLst>
            <a:ext uri="{FF2B5EF4-FFF2-40B4-BE49-F238E27FC236}">
              <a16:creationId xmlns:a16="http://schemas.microsoft.com/office/drawing/2014/main" id="{5E0278C6-B10C-47EC-9416-2C7F3037DEF5}"/>
            </a:ext>
          </a:extLst>
        </xdr:cNvPr>
        <xdr:cNvCxnSpPr/>
      </xdr:nvCxnSpPr>
      <xdr:spPr>
        <a:xfrm flipV="1">
          <a:off x="19545300" y="1860912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46627</xdr:rowOff>
    </xdr:from>
    <xdr:to>
      <xdr:col>98</xdr:col>
      <xdr:colOff>38100</xdr:colOff>
      <xdr:row>108</xdr:row>
      <xdr:rowOff>148227</xdr:rowOff>
    </xdr:to>
    <xdr:sp textlink="">
      <xdr:nvSpPr>
        <xdr:cNvPr id="846" name="楕円 845">
          <a:extLst>
            <a:ext uri="{FF2B5EF4-FFF2-40B4-BE49-F238E27FC236}">
              <a16:creationId xmlns:a16="http://schemas.microsoft.com/office/drawing/2014/main" id="{5F7235C7-1613-44A2-A7D2-9EEE704EA835}"/>
            </a:ext>
          </a:extLst>
        </xdr:cNvPr>
        <xdr:cNvSpPr/>
      </xdr:nvSpPr>
      <xdr:spPr>
        <a:xfrm>
          <a:off x="18605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94162</xdr:rowOff>
    </xdr:from>
    <xdr:to>
      <xdr:col>102</xdr:col>
      <xdr:colOff>114300</xdr:colOff>
      <xdr:row>108</xdr:row>
      <xdr:rowOff>97427</xdr:rowOff>
    </xdr:to>
    <xdr:cxnSp macro="">
      <xdr:nvCxnSpPr>
        <xdr:cNvPr id="847" name="直線コネクタ 846">
          <a:extLst>
            <a:ext uri="{FF2B5EF4-FFF2-40B4-BE49-F238E27FC236}">
              <a16:creationId xmlns:a16="http://schemas.microsoft.com/office/drawing/2014/main" id="{629B32CF-9B10-463E-9A3B-B49684609F0E}"/>
            </a:ext>
          </a:extLst>
        </xdr:cNvPr>
        <xdr:cNvCxnSpPr/>
      </xdr:nvCxnSpPr>
      <xdr:spPr>
        <a:xfrm flipV="1">
          <a:off x="18656300" y="186107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textlink="">
      <xdr:nvSpPr>
        <xdr:cNvPr id="848" name="n_1aveValue【公民館】&#10;一人当たり面積">
          <a:extLst>
            <a:ext uri="{FF2B5EF4-FFF2-40B4-BE49-F238E27FC236}">
              <a16:creationId xmlns:a16="http://schemas.microsoft.com/office/drawing/2014/main" id="{EBD6775E-4CD0-469B-B99A-B0C00018A457}"/>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textlink="">
      <xdr:nvSpPr>
        <xdr:cNvPr id="849" name="n_2aveValue【公民館】&#10;一人当たり面積">
          <a:extLst>
            <a:ext uri="{FF2B5EF4-FFF2-40B4-BE49-F238E27FC236}">
              <a16:creationId xmlns:a16="http://schemas.microsoft.com/office/drawing/2014/main" id="{5A4225BE-AD1E-42AC-897E-89C7A36AC597}"/>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textlink="">
      <xdr:nvSpPr>
        <xdr:cNvPr id="850" name="n_3aveValue【公民館】&#10;一人当たり面積">
          <a:extLst>
            <a:ext uri="{FF2B5EF4-FFF2-40B4-BE49-F238E27FC236}">
              <a16:creationId xmlns:a16="http://schemas.microsoft.com/office/drawing/2014/main" id="{177B19FF-1986-4031-9B2F-0C9ADF737F1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textlink="">
      <xdr:nvSpPr>
        <xdr:cNvPr id="851" name="n_4aveValue【公民館】&#10;一人当たり面積">
          <a:extLst>
            <a:ext uri="{FF2B5EF4-FFF2-40B4-BE49-F238E27FC236}">
              <a16:creationId xmlns:a16="http://schemas.microsoft.com/office/drawing/2014/main" id="{933EDDB5-81CA-4E12-9740-0BBFEF223B5B}"/>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131190</xdr:rowOff>
    </xdr:from>
    <xdr:ext cx="469744" cy="259045"/>
    <xdr:sp textlink="">
      <xdr:nvSpPr>
        <xdr:cNvPr id="852" name="n_1mainValue【公民館】&#10;一人当たり面積">
          <a:extLst>
            <a:ext uri="{FF2B5EF4-FFF2-40B4-BE49-F238E27FC236}">
              <a16:creationId xmlns:a16="http://schemas.microsoft.com/office/drawing/2014/main" id="{F2CFB04E-1A61-4F9A-BE6B-FE72BE08F346}"/>
            </a:ext>
          </a:extLst>
        </xdr:cNvPr>
        <xdr:cNvSpPr txBox="1"/>
      </xdr:nvSpPr>
      <xdr:spPr>
        <a:xfrm>
          <a:off x="21075727" y="186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134456</xdr:rowOff>
    </xdr:from>
    <xdr:ext cx="469744" cy="259045"/>
    <xdr:sp textlink="">
      <xdr:nvSpPr>
        <xdr:cNvPr id="853" name="n_2mainValue【公民館】&#10;一人当たり面積">
          <a:extLst>
            <a:ext uri="{FF2B5EF4-FFF2-40B4-BE49-F238E27FC236}">
              <a16:creationId xmlns:a16="http://schemas.microsoft.com/office/drawing/2014/main" id="{EDE72DF4-E818-45E1-9658-F47E4C6C231B}"/>
            </a:ext>
          </a:extLst>
        </xdr:cNvPr>
        <xdr:cNvSpPr txBox="1"/>
      </xdr:nvSpPr>
      <xdr:spPr>
        <a:xfrm>
          <a:off x="201994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136089</xdr:rowOff>
    </xdr:from>
    <xdr:ext cx="469744" cy="259045"/>
    <xdr:sp textlink="">
      <xdr:nvSpPr>
        <xdr:cNvPr id="854" name="n_3mainValue【公民館】&#10;一人当たり面積">
          <a:extLst>
            <a:ext uri="{FF2B5EF4-FFF2-40B4-BE49-F238E27FC236}">
              <a16:creationId xmlns:a16="http://schemas.microsoft.com/office/drawing/2014/main" id="{803F8726-9C64-4EDB-8F81-23DCC27AC5A0}"/>
            </a:ext>
          </a:extLst>
        </xdr:cNvPr>
        <xdr:cNvSpPr txBox="1"/>
      </xdr:nvSpPr>
      <xdr:spPr>
        <a:xfrm>
          <a:off x="19310427" y="1865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139354</xdr:rowOff>
    </xdr:from>
    <xdr:ext cx="469744" cy="259045"/>
    <xdr:sp textlink="">
      <xdr:nvSpPr>
        <xdr:cNvPr id="855" name="n_4mainValue【公民館】&#10;一人当たり面積">
          <a:extLst>
            <a:ext uri="{FF2B5EF4-FFF2-40B4-BE49-F238E27FC236}">
              <a16:creationId xmlns:a16="http://schemas.microsoft.com/office/drawing/2014/main" id="{8062D7EC-490F-42AA-866C-DA936FF0545E}"/>
            </a:ext>
          </a:extLst>
        </xdr:cNvPr>
        <xdr:cNvSpPr txBox="1"/>
      </xdr:nvSpPr>
      <xdr:spPr>
        <a:xfrm>
          <a:off x="18421427" y="186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6" name="正方形/長方形 855">
          <a:extLst>
            <a:ext uri="{FF2B5EF4-FFF2-40B4-BE49-F238E27FC236}">
              <a16:creationId xmlns:a16="http://schemas.microsoft.com/office/drawing/2014/main" id="{34557550-CCF5-4F44-89D9-DDB64F6A9F6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7" name="正方形/長方形 856">
          <a:extLst>
            <a:ext uri="{FF2B5EF4-FFF2-40B4-BE49-F238E27FC236}">
              <a16:creationId xmlns:a16="http://schemas.microsoft.com/office/drawing/2014/main" id="{2A9904A8-A796-4616-AC7B-23A033429A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8" name="テキスト ボックス 857">
          <a:extLst>
            <a:ext uri="{FF2B5EF4-FFF2-40B4-BE49-F238E27FC236}">
              <a16:creationId xmlns:a16="http://schemas.microsoft.com/office/drawing/2014/main" id="{09A89916-D852-4725-9A0D-B3C1AC88F7D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有形固定資産減価償却率が類似団体と比較して特に高くなっている施設は、港湾・漁港、学校施設である。</a:t>
          </a:r>
          <a:endParaRPr lang="ja-JP" altLang="ja-JP" sz="1200">
            <a:effectLst/>
          </a:endParaRPr>
        </a:p>
        <a:p>
          <a:r>
            <a:rPr kumimoji="1" lang="ja-JP" altLang="ja-JP" sz="1200">
              <a:solidFill>
                <a:schemeClr val="dk1"/>
              </a:solidFill>
              <a:effectLst/>
              <a:latin typeface="+mn-lt"/>
              <a:ea typeface="+mn-ea"/>
              <a:cs typeface="+mn-cs"/>
            </a:rPr>
            <a:t>　建設から</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年以上経過している施設が多くあることが主な要因であり、平成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200">
            <a:effectLst/>
          </a:endParaRPr>
        </a:p>
        <a:p>
          <a:r>
            <a:rPr kumimoji="1" lang="ja-JP" altLang="ja-JP" sz="1200">
              <a:solidFill>
                <a:schemeClr val="dk1"/>
              </a:solidFill>
              <a:effectLst/>
              <a:latin typeface="+mn-lt"/>
              <a:ea typeface="+mn-ea"/>
              <a:cs typeface="+mn-cs"/>
            </a:rPr>
            <a:t>　有形固定資産減価償却率が類似団体と比較して特に低くなっている施設は、橋りょう・トンネルであり、取得価格の大きいものが平成２年以降に多く建設されていることから、低率となっている。</a:t>
          </a:r>
          <a:endParaRPr lang="ja-JP" altLang="ja-JP" sz="1200">
            <a:effectLst/>
          </a:endParaRPr>
        </a:p>
        <a:p>
          <a:r>
            <a:rPr kumimoji="1" lang="ja-JP" altLang="ja-JP" sz="1200">
              <a:solidFill>
                <a:schemeClr val="dk1"/>
              </a:solidFill>
              <a:effectLst/>
              <a:latin typeface="+mn-lt"/>
              <a:ea typeface="+mn-ea"/>
              <a:cs typeface="+mn-cs"/>
            </a:rPr>
            <a:t>　一人当たり面積及び一人当たり有形固定資産（償却資産）額が類似団体と比較して特に低くなっている施設は、橋りょう・トンネル、港湾・漁港であるが、不足している状況は認められないため、適正な設置状況だと認識している。</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9E7C620-552F-4D12-BB3C-8C4B9390F7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7595777-D9BD-4A5E-8C10-E08FD5CC88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0DF0B75D-9352-4842-B1FF-1D0934D0116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5E036A33-7226-4AC6-BA4D-3010F658DD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45AA342B-7C42-45B7-A18E-5C39CB6F80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61956267-F583-44B3-B3FB-B61A0D8885E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5E438F1-8891-428D-8620-1A81CA0A18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67507153-1E1C-4898-AB45-D846ED48BE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326387B6-7B46-41D7-B86F-1AE33B3CEE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4F5AAE83-9FE7-4FC7-8652-67A5F291EA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18,898
18,314
74.78
15,764,068
14,972,170
751,796
6,581,418
13,031,887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F2C632DC-90B2-458F-B451-695CD5AF3F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3174F81E-925A-41F8-88AC-3449725D38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514B962-E07B-4D05-82E8-288A1289421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BA86354A-C48E-41DC-9FBD-7A77D24DE4C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75CA9E53-D47C-4B18-A7BA-BD38E28387F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6DD346E6-9BD8-434B-8A53-4DF32B11CCF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70936A3B-710C-47A9-9898-07BD72F6C9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1FE0C610-5197-4161-A98A-7D69C6BE32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E167876F-EDE8-43DA-8A58-62F1F55630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F3EDA8AA-21FD-417A-9443-66271D85482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7621BE-A615-4313-8227-8449145D67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D389B1B-5CCE-44C2-80AC-68FA79C4E4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EEBF7A7F-492D-4D12-93B8-43EC2E16371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B3C8C7-F97E-486A-951D-8AF0AB6793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473EB1-2237-42CE-A693-72C54C8B51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FC7DEE-A4C1-4F83-ADFD-4BFCBFA20C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295A114-CBA1-4728-9B51-1598B7ADE5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026A9BB7-E370-477F-A763-E5BE6220B21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19C932BB-7C0B-4E28-BEDC-A75DB90109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33077A67-9699-4F3B-AC1E-7B163FE2E25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3842E27E-38AB-4F95-B79A-FA3FF192AEB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59760D18-E18B-482F-B6C2-AB6A1D283A5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F851AED8-C72F-4F0C-AD6E-6AB5D44B34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A348FD03-3A2A-4A6F-A387-A5A90E1354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9B42E17D-1331-4683-918E-055945917E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EF5D38DE-F825-4720-B4B2-ED6301115FE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68978CF9-0F74-47D0-90EB-340CF86D05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16D44491-E470-46BE-BC7E-E970E12A4FC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C9A27E41-AE6D-499E-8072-6947E85B786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A38088D8-80AE-462D-8CC5-F45D1A8B51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34AFBC-8460-4789-8E8E-A7AE701D9AA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EF8150D-075A-408E-85A4-74BFBCAB499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C5C980B-F521-4096-8B54-12FC69A7191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41A50F17-53EC-4EBE-B08E-07FD4E29029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F70A927-533A-4A70-B124-9E4D235324F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5C71DF0A-735B-4A90-980A-3046A4BC83F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E2738F-0C81-4543-B31D-A8F9D043350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4E446546-4396-488A-A796-0B8B3907824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FED670-C5CC-46C1-B691-57171F3B22A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682B221E-17A0-44CA-90CC-042E32A0A26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2473A0-0B16-4329-B99D-51DEB168B78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textlink="">
      <xdr:nvSpPr>
        <xdr:cNvPr id="53" name="テキスト ボックス 52">
          <a:extLst>
            <a:ext uri="{FF2B5EF4-FFF2-40B4-BE49-F238E27FC236}">
              <a16:creationId xmlns:a16="http://schemas.microsoft.com/office/drawing/2014/main" id="{6FEADFB7-6D73-4599-AD2F-18702FB3920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A67DFA9-E050-41D5-A87C-0212A15B114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5" name="【図書館】&#10;有形固定資産減価償却率グラフ枠">
          <a:extLst>
            <a:ext uri="{FF2B5EF4-FFF2-40B4-BE49-F238E27FC236}">
              <a16:creationId xmlns:a16="http://schemas.microsoft.com/office/drawing/2014/main" id="{02CCE245-D440-4A74-B709-2958B6E865E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A324302E-F15F-486A-9C1C-E284B0668FC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textlink="">
      <xdr:nvSpPr>
        <xdr:cNvPr id="57" name="【図書館】&#10;有形固定資産減価償却率最小値テキスト">
          <a:extLst>
            <a:ext uri="{FF2B5EF4-FFF2-40B4-BE49-F238E27FC236}">
              <a16:creationId xmlns:a16="http://schemas.microsoft.com/office/drawing/2014/main" id="{1382C36A-3233-4C85-9817-5B4FDE8646B9}"/>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B2B6921-8C27-4CC3-847C-D045C33A76FA}"/>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textlink="">
      <xdr:nvSpPr>
        <xdr:cNvPr id="59" name="【図書館】&#10;有形固定資産減価償却率最大値テキスト">
          <a:extLst>
            <a:ext uri="{FF2B5EF4-FFF2-40B4-BE49-F238E27FC236}">
              <a16:creationId xmlns:a16="http://schemas.microsoft.com/office/drawing/2014/main" id="{8AFEDB58-A39D-48A3-9F20-1E5354E9579F}"/>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A1525BE-80A3-41B9-9624-427D0CBDC943}"/>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textlink="">
      <xdr:nvSpPr>
        <xdr:cNvPr id="61" name="【図書館】&#10;有形固定資産減価償却率平均値テキスト">
          <a:extLst>
            <a:ext uri="{FF2B5EF4-FFF2-40B4-BE49-F238E27FC236}">
              <a16:creationId xmlns:a16="http://schemas.microsoft.com/office/drawing/2014/main" id="{28D740E1-CF1D-4981-AB25-18BBB5B7216C}"/>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textlink="">
      <xdr:nvSpPr>
        <xdr:cNvPr id="62" name="フローチャート: 判断 61">
          <a:extLst>
            <a:ext uri="{FF2B5EF4-FFF2-40B4-BE49-F238E27FC236}">
              <a16:creationId xmlns:a16="http://schemas.microsoft.com/office/drawing/2014/main" id="{85C54A75-0C54-4AD1-BA9D-E641F5CB6C8B}"/>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textlink="">
      <xdr:nvSpPr>
        <xdr:cNvPr id="63" name="フローチャート: 判断 62">
          <a:extLst>
            <a:ext uri="{FF2B5EF4-FFF2-40B4-BE49-F238E27FC236}">
              <a16:creationId xmlns:a16="http://schemas.microsoft.com/office/drawing/2014/main" id="{D788729F-2593-4196-9700-47B9BF4CF519}"/>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textlink="">
      <xdr:nvSpPr>
        <xdr:cNvPr id="64" name="フローチャート: 判断 63">
          <a:extLst>
            <a:ext uri="{FF2B5EF4-FFF2-40B4-BE49-F238E27FC236}">
              <a16:creationId xmlns:a16="http://schemas.microsoft.com/office/drawing/2014/main" id="{1DD1CE71-DBD5-43B5-99D1-ABA2D3BBA12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textlink="">
      <xdr:nvSpPr>
        <xdr:cNvPr id="65" name="フローチャート: 判断 64">
          <a:extLst>
            <a:ext uri="{FF2B5EF4-FFF2-40B4-BE49-F238E27FC236}">
              <a16:creationId xmlns:a16="http://schemas.microsoft.com/office/drawing/2014/main" id="{5B6B1043-66CA-47DA-A95C-C7716A8EFD6B}"/>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textlink="">
      <xdr:nvSpPr>
        <xdr:cNvPr id="66" name="フローチャート: 判断 65">
          <a:extLst>
            <a:ext uri="{FF2B5EF4-FFF2-40B4-BE49-F238E27FC236}">
              <a16:creationId xmlns:a16="http://schemas.microsoft.com/office/drawing/2014/main" id="{A213D60F-AA7B-4264-851D-4C5172C31644}"/>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7" name="テキスト ボックス 66">
          <a:extLst>
            <a:ext uri="{FF2B5EF4-FFF2-40B4-BE49-F238E27FC236}">
              <a16:creationId xmlns:a16="http://schemas.microsoft.com/office/drawing/2014/main" id="{CEF95B7F-5DF1-45D8-8991-E3121FA31D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8" name="テキスト ボックス 67">
          <a:extLst>
            <a:ext uri="{FF2B5EF4-FFF2-40B4-BE49-F238E27FC236}">
              <a16:creationId xmlns:a16="http://schemas.microsoft.com/office/drawing/2014/main" id="{C9765061-4421-400C-A547-FF8FB70A15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9" name="テキスト ボックス 68">
          <a:extLst>
            <a:ext uri="{FF2B5EF4-FFF2-40B4-BE49-F238E27FC236}">
              <a16:creationId xmlns:a16="http://schemas.microsoft.com/office/drawing/2014/main" id="{6B085F98-325D-4A3B-AED5-76FD5E7D909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0" name="テキスト ボックス 69">
          <a:extLst>
            <a:ext uri="{FF2B5EF4-FFF2-40B4-BE49-F238E27FC236}">
              <a16:creationId xmlns:a16="http://schemas.microsoft.com/office/drawing/2014/main" id="{C685B1DC-91C2-4BA6-90DC-5B3752C75F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1" name="テキスト ボックス 70">
          <a:extLst>
            <a:ext uri="{FF2B5EF4-FFF2-40B4-BE49-F238E27FC236}">
              <a16:creationId xmlns:a16="http://schemas.microsoft.com/office/drawing/2014/main" id="{5F6C7415-A262-4842-87FF-C6BF597EB7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62230</xdr:rowOff>
    </xdr:from>
    <xdr:to>
      <xdr:col>24</xdr:col>
      <xdr:colOff>114300</xdr:colOff>
      <xdr:row>38</xdr:row>
      <xdr:rowOff>163830</xdr:rowOff>
    </xdr:to>
    <xdr:sp textlink="">
      <xdr:nvSpPr>
        <xdr:cNvPr id="72" name="楕円 71">
          <a:extLst>
            <a:ext uri="{FF2B5EF4-FFF2-40B4-BE49-F238E27FC236}">
              <a16:creationId xmlns:a16="http://schemas.microsoft.com/office/drawing/2014/main" id="{DCF00218-006C-483F-95B1-FE3A7DE313D1}"/>
            </a:ext>
          </a:extLst>
        </xdr:cNvPr>
        <xdr:cNvSpPr/>
      </xdr:nvSpPr>
      <xdr:spPr>
        <a:xfrm>
          <a:off x="45847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40657</xdr:rowOff>
    </xdr:from>
    <xdr:ext cx="405111" cy="259045"/>
    <xdr:sp textlink="">
      <xdr:nvSpPr>
        <xdr:cNvPr id="73" name="【図書館】&#10;有形固定資産減価償却率該当値テキスト">
          <a:extLst>
            <a:ext uri="{FF2B5EF4-FFF2-40B4-BE49-F238E27FC236}">
              <a16:creationId xmlns:a16="http://schemas.microsoft.com/office/drawing/2014/main" id="{2FF0F595-2EC0-43CC-93DA-5D55002E634C}"/>
            </a:ext>
          </a:extLst>
        </xdr:cNvPr>
        <xdr:cNvSpPr txBox="1"/>
      </xdr:nvSpPr>
      <xdr:spPr>
        <a:xfrm>
          <a:off x="4673600" y="655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142240</xdr:rowOff>
    </xdr:from>
    <xdr:to>
      <xdr:col>20</xdr:col>
      <xdr:colOff>38100</xdr:colOff>
      <xdr:row>39</xdr:row>
      <xdr:rowOff>72390</xdr:rowOff>
    </xdr:to>
    <xdr:sp textlink="">
      <xdr:nvSpPr>
        <xdr:cNvPr id="74" name="楕円 73">
          <a:extLst>
            <a:ext uri="{FF2B5EF4-FFF2-40B4-BE49-F238E27FC236}">
              <a16:creationId xmlns:a16="http://schemas.microsoft.com/office/drawing/2014/main" id="{1E7DCBFA-497C-4548-817F-5D92786AA008}"/>
            </a:ext>
          </a:extLst>
        </xdr:cNvPr>
        <xdr:cNvSpPr/>
      </xdr:nvSpPr>
      <xdr:spPr>
        <a:xfrm>
          <a:off x="3746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113030</xdr:rowOff>
    </xdr:from>
    <xdr:to>
      <xdr:col>24</xdr:col>
      <xdr:colOff>63500</xdr:colOff>
      <xdr:row>39</xdr:row>
      <xdr:rowOff>21590</xdr:rowOff>
    </xdr:to>
    <xdr:cxnSp macro="">
      <xdr:nvCxnSpPr>
        <xdr:cNvPr id="75" name="直線コネクタ 74">
          <a:extLst>
            <a:ext uri="{FF2B5EF4-FFF2-40B4-BE49-F238E27FC236}">
              <a16:creationId xmlns:a16="http://schemas.microsoft.com/office/drawing/2014/main" id="{CEEEC75D-1B13-4AF4-9C50-5E59949F982B}"/>
            </a:ext>
          </a:extLst>
        </xdr:cNvPr>
        <xdr:cNvCxnSpPr/>
      </xdr:nvCxnSpPr>
      <xdr:spPr>
        <a:xfrm flipV="1">
          <a:off x="3797300" y="662813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textlink="">
      <xdr:nvSpPr>
        <xdr:cNvPr id="76" name="楕円 75">
          <a:extLst>
            <a:ext uri="{FF2B5EF4-FFF2-40B4-BE49-F238E27FC236}">
              <a16:creationId xmlns:a16="http://schemas.microsoft.com/office/drawing/2014/main" id="{AA98A5F4-1236-4306-878D-AAA0F4540489}"/>
            </a:ext>
          </a:extLst>
        </xdr:cNvPr>
        <xdr:cNvSpPr/>
      </xdr:nvSpPr>
      <xdr:spPr>
        <a:xfrm>
          <a:off x="2857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21590</xdr:rowOff>
    </xdr:from>
    <xdr:to>
      <xdr:col>19</xdr:col>
      <xdr:colOff>177800</xdr:colOff>
      <xdr:row>39</xdr:row>
      <xdr:rowOff>110490</xdr:rowOff>
    </xdr:to>
    <xdr:cxnSp macro="">
      <xdr:nvCxnSpPr>
        <xdr:cNvPr id="77" name="直線コネクタ 76">
          <a:extLst>
            <a:ext uri="{FF2B5EF4-FFF2-40B4-BE49-F238E27FC236}">
              <a16:creationId xmlns:a16="http://schemas.microsoft.com/office/drawing/2014/main" id="{C5341B15-A45E-4738-A517-B9AB50FB8C6E}"/>
            </a:ext>
          </a:extLst>
        </xdr:cNvPr>
        <xdr:cNvCxnSpPr/>
      </xdr:nvCxnSpPr>
      <xdr:spPr>
        <a:xfrm flipV="1">
          <a:off x="2908300" y="670814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33020</xdr:rowOff>
    </xdr:from>
    <xdr:to>
      <xdr:col>10</xdr:col>
      <xdr:colOff>165100</xdr:colOff>
      <xdr:row>39</xdr:row>
      <xdr:rowOff>134620</xdr:rowOff>
    </xdr:to>
    <xdr:sp textlink="">
      <xdr:nvSpPr>
        <xdr:cNvPr id="78" name="楕円 77">
          <a:extLst>
            <a:ext uri="{FF2B5EF4-FFF2-40B4-BE49-F238E27FC236}">
              <a16:creationId xmlns:a16="http://schemas.microsoft.com/office/drawing/2014/main" id="{9458FE2E-C03C-4CD6-A091-487798644A81}"/>
            </a:ext>
          </a:extLst>
        </xdr:cNvPr>
        <xdr:cNvSpPr/>
      </xdr:nvSpPr>
      <xdr:spPr>
        <a:xfrm>
          <a:off x="1968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83820</xdr:rowOff>
    </xdr:from>
    <xdr:to>
      <xdr:col>15</xdr:col>
      <xdr:colOff>50800</xdr:colOff>
      <xdr:row>39</xdr:row>
      <xdr:rowOff>110490</xdr:rowOff>
    </xdr:to>
    <xdr:cxnSp macro="">
      <xdr:nvCxnSpPr>
        <xdr:cNvPr id="79" name="直線コネクタ 78">
          <a:extLst>
            <a:ext uri="{FF2B5EF4-FFF2-40B4-BE49-F238E27FC236}">
              <a16:creationId xmlns:a16="http://schemas.microsoft.com/office/drawing/2014/main" id="{B3AEF08C-5EA7-4070-8D4A-951DE714B1FD}"/>
            </a:ext>
          </a:extLst>
        </xdr:cNvPr>
        <xdr:cNvCxnSpPr/>
      </xdr:nvCxnSpPr>
      <xdr:spPr>
        <a:xfrm>
          <a:off x="2019300" y="67703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27940</xdr:rowOff>
    </xdr:from>
    <xdr:to>
      <xdr:col>6</xdr:col>
      <xdr:colOff>38100</xdr:colOff>
      <xdr:row>39</xdr:row>
      <xdr:rowOff>129540</xdr:rowOff>
    </xdr:to>
    <xdr:sp textlink="">
      <xdr:nvSpPr>
        <xdr:cNvPr id="80" name="楕円 79">
          <a:extLst>
            <a:ext uri="{FF2B5EF4-FFF2-40B4-BE49-F238E27FC236}">
              <a16:creationId xmlns:a16="http://schemas.microsoft.com/office/drawing/2014/main" id="{F1A4A32A-D2BB-43FF-BA04-7A794A16AAB0}"/>
            </a:ext>
          </a:extLst>
        </xdr:cNvPr>
        <xdr:cNvSpPr/>
      </xdr:nvSpPr>
      <xdr:spPr>
        <a:xfrm>
          <a:off x="10795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78740</xdr:rowOff>
    </xdr:from>
    <xdr:to>
      <xdr:col>10</xdr:col>
      <xdr:colOff>114300</xdr:colOff>
      <xdr:row>39</xdr:row>
      <xdr:rowOff>83820</xdr:rowOff>
    </xdr:to>
    <xdr:cxnSp macro="">
      <xdr:nvCxnSpPr>
        <xdr:cNvPr id="81" name="直線コネクタ 80">
          <a:extLst>
            <a:ext uri="{FF2B5EF4-FFF2-40B4-BE49-F238E27FC236}">
              <a16:creationId xmlns:a16="http://schemas.microsoft.com/office/drawing/2014/main" id="{AD14D7C1-163C-4049-AC0D-BF84083473B3}"/>
            </a:ext>
          </a:extLst>
        </xdr:cNvPr>
        <xdr:cNvCxnSpPr/>
      </xdr:nvCxnSpPr>
      <xdr:spPr>
        <a:xfrm>
          <a:off x="1130300" y="676529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textlink="">
      <xdr:nvSpPr>
        <xdr:cNvPr id="82" name="n_1aveValue【図書館】&#10;有形固定資産減価償却率">
          <a:extLst>
            <a:ext uri="{FF2B5EF4-FFF2-40B4-BE49-F238E27FC236}">
              <a16:creationId xmlns:a16="http://schemas.microsoft.com/office/drawing/2014/main" id="{C0159388-604B-483E-9CEB-BF6116C77544}"/>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textlink="">
      <xdr:nvSpPr>
        <xdr:cNvPr id="83" name="n_2aveValue【図書館】&#10;有形固定資産減価償却率">
          <a:extLst>
            <a:ext uri="{FF2B5EF4-FFF2-40B4-BE49-F238E27FC236}">
              <a16:creationId xmlns:a16="http://schemas.microsoft.com/office/drawing/2014/main" id="{DB51B183-DB6B-4DB7-8341-C1C2AD589A25}"/>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textlink="">
      <xdr:nvSpPr>
        <xdr:cNvPr id="84" name="n_3aveValue【図書館】&#10;有形固定資産減価償却率">
          <a:extLst>
            <a:ext uri="{FF2B5EF4-FFF2-40B4-BE49-F238E27FC236}">
              <a16:creationId xmlns:a16="http://schemas.microsoft.com/office/drawing/2014/main" id="{365D271F-71C4-4380-836E-5E1121A4B56E}"/>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textlink="">
      <xdr:nvSpPr>
        <xdr:cNvPr id="85" name="n_4aveValue【図書館】&#10;有形固定資産減価償却率">
          <a:extLst>
            <a:ext uri="{FF2B5EF4-FFF2-40B4-BE49-F238E27FC236}">
              <a16:creationId xmlns:a16="http://schemas.microsoft.com/office/drawing/2014/main" id="{B66CAE1B-C011-4D04-9385-1B3ACDD273E7}"/>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63517</xdr:rowOff>
    </xdr:from>
    <xdr:ext cx="405111" cy="259045"/>
    <xdr:sp textlink="">
      <xdr:nvSpPr>
        <xdr:cNvPr id="86" name="n_1mainValue【図書館】&#10;有形固定資産減価償却率">
          <a:extLst>
            <a:ext uri="{FF2B5EF4-FFF2-40B4-BE49-F238E27FC236}">
              <a16:creationId xmlns:a16="http://schemas.microsoft.com/office/drawing/2014/main" id="{F3760346-A92B-4AB8-ACA2-EC735AA11912}"/>
            </a:ext>
          </a:extLst>
        </xdr:cNvPr>
        <xdr:cNvSpPr txBox="1"/>
      </xdr:nvSpPr>
      <xdr:spPr>
        <a:xfrm>
          <a:off x="35820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textlink="">
      <xdr:nvSpPr>
        <xdr:cNvPr id="87" name="n_2mainValue【図書館】&#10;有形固定資産減価償却率">
          <a:extLst>
            <a:ext uri="{FF2B5EF4-FFF2-40B4-BE49-F238E27FC236}">
              <a16:creationId xmlns:a16="http://schemas.microsoft.com/office/drawing/2014/main" id="{325ABAEA-2C8A-42BF-AE4D-424789D674C5}"/>
            </a:ext>
          </a:extLst>
        </xdr:cNvPr>
        <xdr:cNvSpPr txBox="1"/>
      </xdr:nvSpPr>
      <xdr:spPr>
        <a:xfrm>
          <a:off x="2705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125747</xdr:rowOff>
    </xdr:from>
    <xdr:ext cx="405111" cy="259045"/>
    <xdr:sp textlink="">
      <xdr:nvSpPr>
        <xdr:cNvPr id="88" name="n_3mainValue【図書館】&#10;有形固定資産減価償却率">
          <a:extLst>
            <a:ext uri="{FF2B5EF4-FFF2-40B4-BE49-F238E27FC236}">
              <a16:creationId xmlns:a16="http://schemas.microsoft.com/office/drawing/2014/main" id="{68B7D47E-C311-4E34-B5AA-187C7E4E13FD}"/>
            </a:ext>
          </a:extLst>
        </xdr:cNvPr>
        <xdr:cNvSpPr txBox="1"/>
      </xdr:nvSpPr>
      <xdr:spPr>
        <a:xfrm>
          <a:off x="1816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120667</xdr:rowOff>
    </xdr:from>
    <xdr:ext cx="405111" cy="259045"/>
    <xdr:sp textlink="">
      <xdr:nvSpPr>
        <xdr:cNvPr id="89" name="n_4mainValue【図書館】&#10;有形固定資産減価償却率">
          <a:extLst>
            <a:ext uri="{FF2B5EF4-FFF2-40B4-BE49-F238E27FC236}">
              <a16:creationId xmlns:a16="http://schemas.microsoft.com/office/drawing/2014/main" id="{B322F560-A8C5-4959-AF7D-DECC9F864A2E}"/>
            </a:ext>
          </a:extLst>
        </xdr:cNvPr>
        <xdr:cNvSpPr txBox="1"/>
      </xdr:nvSpPr>
      <xdr:spPr>
        <a:xfrm>
          <a:off x="927744" y="680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0" name="正方形/長方形 89">
          <a:extLst>
            <a:ext uri="{FF2B5EF4-FFF2-40B4-BE49-F238E27FC236}">
              <a16:creationId xmlns:a16="http://schemas.microsoft.com/office/drawing/2014/main" id="{F6414975-1FED-4F3E-B4FF-2D17BE92C0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1" name="正方形/長方形 90">
          <a:extLst>
            <a:ext uri="{FF2B5EF4-FFF2-40B4-BE49-F238E27FC236}">
              <a16:creationId xmlns:a16="http://schemas.microsoft.com/office/drawing/2014/main" id="{F7674EF7-99DE-488D-BF8D-E57ADF94BB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2" name="正方形/長方形 91">
          <a:extLst>
            <a:ext uri="{FF2B5EF4-FFF2-40B4-BE49-F238E27FC236}">
              <a16:creationId xmlns:a16="http://schemas.microsoft.com/office/drawing/2014/main" id="{974BBB22-5149-42BA-B439-4D91160530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3" name="正方形/長方形 92">
          <a:extLst>
            <a:ext uri="{FF2B5EF4-FFF2-40B4-BE49-F238E27FC236}">
              <a16:creationId xmlns:a16="http://schemas.microsoft.com/office/drawing/2014/main" id="{3BF697FD-4696-4507-8A9C-860320FDC5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4" name="正方形/長方形 93">
          <a:extLst>
            <a:ext uri="{FF2B5EF4-FFF2-40B4-BE49-F238E27FC236}">
              <a16:creationId xmlns:a16="http://schemas.microsoft.com/office/drawing/2014/main" id="{09C19BD3-A15A-42A8-9C8A-3A1CD5A8E84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5" name="正方形/長方形 94">
          <a:extLst>
            <a:ext uri="{FF2B5EF4-FFF2-40B4-BE49-F238E27FC236}">
              <a16:creationId xmlns:a16="http://schemas.microsoft.com/office/drawing/2014/main" id="{4770C65E-5FB7-492B-9482-7A5FDC2806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6" name="正方形/長方形 95">
          <a:extLst>
            <a:ext uri="{FF2B5EF4-FFF2-40B4-BE49-F238E27FC236}">
              <a16:creationId xmlns:a16="http://schemas.microsoft.com/office/drawing/2014/main" id="{5B9E4A8D-0360-4659-A15F-E7620AE3992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7" name="正方形/長方形 96">
          <a:extLst>
            <a:ext uri="{FF2B5EF4-FFF2-40B4-BE49-F238E27FC236}">
              <a16:creationId xmlns:a16="http://schemas.microsoft.com/office/drawing/2014/main" id="{F16F5640-6576-4A2C-9FB7-63E6E47EBF9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8" name="テキスト ボックス 97">
          <a:extLst>
            <a:ext uri="{FF2B5EF4-FFF2-40B4-BE49-F238E27FC236}">
              <a16:creationId xmlns:a16="http://schemas.microsoft.com/office/drawing/2014/main" id="{3ADC1A1E-1D75-4400-96CA-865564D1F58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7000EF3-40A4-4056-9349-75196B1D70D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F11D888-A9BC-45FD-8FCD-D9A54F77FD3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1" name="テキスト ボックス 100">
          <a:extLst>
            <a:ext uri="{FF2B5EF4-FFF2-40B4-BE49-F238E27FC236}">
              <a16:creationId xmlns:a16="http://schemas.microsoft.com/office/drawing/2014/main" id="{DC14204F-2684-4F10-8C1D-A59AD8B2875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022B9A1-4A4B-4C95-8B1C-7D348DD0774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3" name="テキスト ボックス 102">
          <a:extLst>
            <a:ext uri="{FF2B5EF4-FFF2-40B4-BE49-F238E27FC236}">
              <a16:creationId xmlns:a16="http://schemas.microsoft.com/office/drawing/2014/main" id="{AFF60798-9125-4BD2-8EE2-CB3F234F9BB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E7EF06FF-E838-4B62-81A2-E562559097B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5" name="テキスト ボックス 104">
          <a:extLst>
            <a:ext uri="{FF2B5EF4-FFF2-40B4-BE49-F238E27FC236}">
              <a16:creationId xmlns:a16="http://schemas.microsoft.com/office/drawing/2014/main" id="{67B161EB-D961-430D-9FC9-B0653EA03F9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3445E612-6BE8-4E99-A883-B4665A01135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7" name="テキスト ボックス 106">
          <a:extLst>
            <a:ext uri="{FF2B5EF4-FFF2-40B4-BE49-F238E27FC236}">
              <a16:creationId xmlns:a16="http://schemas.microsoft.com/office/drawing/2014/main" id="{B0CE2F87-02A9-4477-ABF9-BC87A181539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DB7F27E1-A859-4239-B2E5-39E12861BA9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09" name="テキスト ボックス 108">
          <a:extLst>
            <a:ext uri="{FF2B5EF4-FFF2-40B4-BE49-F238E27FC236}">
              <a16:creationId xmlns:a16="http://schemas.microsoft.com/office/drawing/2014/main" id="{B77252FC-F793-418B-8527-4886108603E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E45550C-4E0A-43DA-92A2-9563379A52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1" name="テキスト ボックス 110">
          <a:extLst>
            <a:ext uri="{FF2B5EF4-FFF2-40B4-BE49-F238E27FC236}">
              <a16:creationId xmlns:a16="http://schemas.microsoft.com/office/drawing/2014/main" id="{D58C5F0A-50A9-47FC-8DF8-7CC137030C9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2" name="【図書館】&#10;一人当たり面積グラフ枠">
          <a:extLst>
            <a:ext uri="{FF2B5EF4-FFF2-40B4-BE49-F238E27FC236}">
              <a16:creationId xmlns:a16="http://schemas.microsoft.com/office/drawing/2014/main" id="{D76D071B-B53A-495D-B5AA-7050EB81EDC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51FC6B2-BB50-4CC2-A544-23A9ABC1E6FD}"/>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textlink="">
      <xdr:nvSpPr>
        <xdr:cNvPr id="114" name="【図書館】&#10;一人当たり面積最小値テキスト">
          <a:extLst>
            <a:ext uri="{FF2B5EF4-FFF2-40B4-BE49-F238E27FC236}">
              <a16:creationId xmlns:a16="http://schemas.microsoft.com/office/drawing/2014/main" id="{BBF94D0C-D2C7-46E8-9541-F2F63ECF2E33}"/>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6FE6C04-6C8C-4402-8B0F-087FFC9C0175}"/>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textlink="">
      <xdr:nvSpPr>
        <xdr:cNvPr id="116" name="【図書館】&#10;一人当たり面積最大値テキスト">
          <a:extLst>
            <a:ext uri="{FF2B5EF4-FFF2-40B4-BE49-F238E27FC236}">
              <a16:creationId xmlns:a16="http://schemas.microsoft.com/office/drawing/2014/main" id="{A6EF03E4-7D79-4127-AECE-0106F5332158}"/>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C6CB1039-86B8-480E-9D97-D643E876E9D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textlink="">
      <xdr:nvSpPr>
        <xdr:cNvPr id="118" name="【図書館】&#10;一人当たり面積平均値テキスト">
          <a:extLst>
            <a:ext uri="{FF2B5EF4-FFF2-40B4-BE49-F238E27FC236}">
              <a16:creationId xmlns:a16="http://schemas.microsoft.com/office/drawing/2014/main" id="{A337F3C7-246C-4BC3-B0DA-CD8691BA8724}"/>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textlink="">
      <xdr:nvSpPr>
        <xdr:cNvPr id="119" name="フローチャート: 判断 118">
          <a:extLst>
            <a:ext uri="{FF2B5EF4-FFF2-40B4-BE49-F238E27FC236}">
              <a16:creationId xmlns:a16="http://schemas.microsoft.com/office/drawing/2014/main" id="{628ECCA7-985D-4AEF-9650-E079D967A17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textlink="">
      <xdr:nvSpPr>
        <xdr:cNvPr id="120" name="フローチャート: 判断 119">
          <a:extLst>
            <a:ext uri="{FF2B5EF4-FFF2-40B4-BE49-F238E27FC236}">
              <a16:creationId xmlns:a16="http://schemas.microsoft.com/office/drawing/2014/main" id="{EFFC15C9-827F-4C94-B7BD-F9FC79B822D2}"/>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textlink="">
      <xdr:nvSpPr>
        <xdr:cNvPr id="121" name="フローチャート: 判断 120">
          <a:extLst>
            <a:ext uri="{FF2B5EF4-FFF2-40B4-BE49-F238E27FC236}">
              <a16:creationId xmlns:a16="http://schemas.microsoft.com/office/drawing/2014/main" id="{62C5486C-6A18-4BB1-9A50-E5AD7E00AA32}"/>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textlink="">
      <xdr:nvSpPr>
        <xdr:cNvPr id="122" name="フローチャート: 判断 121">
          <a:extLst>
            <a:ext uri="{FF2B5EF4-FFF2-40B4-BE49-F238E27FC236}">
              <a16:creationId xmlns:a16="http://schemas.microsoft.com/office/drawing/2014/main" id="{40530E19-8EDA-419D-A3C1-EFDBC1ACE0B8}"/>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textlink="">
      <xdr:nvSpPr>
        <xdr:cNvPr id="123" name="フローチャート: 判断 122">
          <a:extLst>
            <a:ext uri="{FF2B5EF4-FFF2-40B4-BE49-F238E27FC236}">
              <a16:creationId xmlns:a16="http://schemas.microsoft.com/office/drawing/2014/main" id="{45F0AD68-57AC-44E9-8678-E99CF7C7485D}"/>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4" name="テキスト ボックス 123">
          <a:extLst>
            <a:ext uri="{FF2B5EF4-FFF2-40B4-BE49-F238E27FC236}">
              <a16:creationId xmlns:a16="http://schemas.microsoft.com/office/drawing/2014/main" id="{67702917-5C9A-405E-BAC7-14EA43CA6D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5" name="テキスト ボックス 124">
          <a:extLst>
            <a:ext uri="{FF2B5EF4-FFF2-40B4-BE49-F238E27FC236}">
              <a16:creationId xmlns:a16="http://schemas.microsoft.com/office/drawing/2014/main" id="{F9B0D839-83B2-4566-9FD7-47887AB4E0D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6" name="テキスト ボックス 125">
          <a:extLst>
            <a:ext uri="{FF2B5EF4-FFF2-40B4-BE49-F238E27FC236}">
              <a16:creationId xmlns:a16="http://schemas.microsoft.com/office/drawing/2014/main" id="{350C0427-3812-41C0-9C27-689226E522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7" name="テキスト ボックス 126">
          <a:extLst>
            <a:ext uri="{FF2B5EF4-FFF2-40B4-BE49-F238E27FC236}">
              <a16:creationId xmlns:a16="http://schemas.microsoft.com/office/drawing/2014/main" id="{7F8B508D-CF8F-4CAF-A2C4-32AD8DCAA5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F4BBF366-1B44-435A-B942-3C16A2F1672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textlink="">
      <xdr:nvSpPr>
        <xdr:cNvPr id="129" name="楕円 128">
          <a:extLst>
            <a:ext uri="{FF2B5EF4-FFF2-40B4-BE49-F238E27FC236}">
              <a16:creationId xmlns:a16="http://schemas.microsoft.com/office/drawing/2014/main" id="{155A3D13-9097-4C81-A44E-18252CF65103}"/>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118127</xdr:rowOff>
    </xdr:from>
    <xdr:ext cx="469744" cy="259045"/>
    <xdr:sp textlink="">
      <xdr:nvSpPr>
        <xdr:cNvPr id="130" name="【図書館】&#10;一人当たり面積該当値テキスト">
          <a:extLst>
            <a:ext uri="{FF2B5EF4-FFF2-40B4-BE49-F238E27FC236}">
              <a16:creationId xmlns:a16="http://schemas.microsoft.com/office/drawing/2014/main" id="{86C51686-BDD8-49B7-810F-C4F263498B5F}"/>
            </a:ext>
          </a:extLst>
        </xdr:cNvPr>
        <xdr:cNvSpPr txBox="1"/>
      </xdr:nvSpPr>
      <xdr:spPr>
        <a:xfrm>
          <a:off x="1051560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143510</xdr:rowOff>
    </xdr:from>
    <xdr:to>
      <xdr:col>50</xdr:col>
      <xdr:colOff>165100</xdr:colOff>
      <xdr:row>41</xdr:row>
      <xdr:rowOff>73660</xdr:rowOff>
    </xdr:to>
    <xdr:sp textlink="">
      <xdr:nvSpPr>
        <xdr:cNvPr id="131" name="楕円 130">
          <a:extLst>
            <a:ext uri="{FF2B5EF4-FFF2-40B4-BE49-F238E27FC236}">
              <a16:creationId xmlns:a16="http://schemas.microsoft.com/office/drawing/2014/main" id="{4519C668-BFB0-4812-8B4B-B6463F3845EC}"/>
            </a:ext>
          </a:extLst>
        </xdr:cNvPr>
        <xdr:cNvSpPr/>
      </xdr:nvSpPr>
      <xdr:spPr>
        <a:xfrm>
          <a:off x="9588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22860</xdr:rowOff>
    </xdr:to>
    <xdr:cxnSp macro="">
      <xdr:nvCxnSpPr>
        <xdr:cNvPr id="132" name="直線コネクタ 131">
          <a:extLst>
            <a:ext uri="{FF2B5EF4-FFF2-40B4-BE49-F238E27FC236}">
              <a16:creationId xmlns:a16="http://schemas.microsoft.com/office/drawing/2014/main" id="{916271F6-C4BE-4BD2-A756-8D3365B22A75}"/>
            </a:ext>
          </a:extLst>
        </xdr:cNvPr>
        <xdr:cNvCxnSpPr/>
      </xdr:nvCxnSpPr>
      <xdr:spPr>
        <a:xfrm flipV="1">
          <a:off x="9639300" y="7048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147320</xdr:rowOff>
    </xdr:from>
    <xdr:to>
      <xdr:col>46</xdr:col>
      <xdr:colOff>38100</xdr:colOff>
      <xdr:row>41</xdr:row>
      <xdr:rowOff>77470</xdr:rowOff>
    </xdr:to>
    <xdr:sp textlink="">
      <xdr:nvSpPr>
        <xdr:cNvPr id="133" name="楕円 132">
          <a:extLst>
            <a:ext uri="{FF2B5EF4-FFF2-40B4-BE49-F238E27FC236}">
              <a16:creationId xmlns:a16="http://schemas.microsoft.com/office/drawing/2014/main" id="{E1FD5DF7-1879-454F-9E44-05151515F6CB}"/>
            </a:ext>
          </a:extLst>
        </xdr:cNvPr>
        <xdr:cNvSpPr/>
      </xdr:nvSpPr>
      <xdr:spPr>
        <a:xfrm>
          <a:off x="8699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22860</xdr:rowOff>
    </xdr:from>
    <xdr:to>
      <xdr:col>50</xdr:col>
      <xdr:colOff>114300</xdr:colOff>
      <xdr:row>41</xdr:row>
      <xdr:rowOff>26670</xdr:rowOff>
    </xdr:to>
    <xdr:cxnSp macro="">
      <xdr:nvCxnSpPr>
        <xdr:cNvPr id="134" name="直線コネクタ 133">
          <a:extLst>
            <a:ext uri="{FF2B5EF4-FFF2-40B4-BE49-F238E27FC236}">
              <a16:creationId xmlns:a16="http://schemas.microsoft.com/office/drawing/2014/main" id="{811FCF6C-D206-4255-8AB0-A8210184C254}"/>
            </a:ext>
          </a:extLst>
        </xdr:cNvPr>
        <xdr:cNvCxnSpPr/>
      </xdr:nvCxnSpPr>
      <xdr:spPr>
        <a:xfrm flipV="1">
          <a:off x="8750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151130</xdr:rowOff>
    </xdr:from>
    <xdr:to>
      <xdr:col>41</xdr:col>
      <xdr:colOff>101600</xdr:colOff>
      <xdr:row>41</xdr:row>
      <xdr:rowOff>81280</xdr:rowOff>
    </xdr:to>
    <xdr:sp textlink="">
      <xdr:nvSpPr>
        <xdr:cNvPr id="135" name="楕円 134">
          <a:extLst>
            <a:ext uri="{FF2B5EF4-FFF2-40B4-BE49-F238E27FC236}">
              <a16:creationId xmlns:a16="http://schemas.microsoft.com/office/drawing/2014/main" id="{6712FFFB-03CE-42FE-969C-A626DE3A2D37}"/>
            </a:ext>
          </a:extLst>
        </xdr:cNvPr>
        <xdr:cNvSpPr/>
      </xdr:nvSpPr>
      <xdr:spPr>
        <a:xfrm>
          <a:off x="781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26670</xdr:rowOff>
    </xdr:from>
    <xdr:to>
      <xdr:col>45</xdr:col>
      <xdr:colOff>177800</xdr:colOff>
      <xdr:row>41</xdr:row>
      <xdr:rowOff>30480</xdr:rowOff>
    </xdr:to>
    <xdr:cxnSp macro="">
      <xdr:nvCxnSpPr>
        <xdr:cNvPr id="136" name="直線コネクタ 135">
          <a:extLst>
            <a:ext uri="{FF2B5EF4-FFF2-40B4-BE49-F238E27FC236}">
              <a16:creationId xmlns:a16="http://schemas.microsoft.com/office/drawing/2014/main" id="{2C512A3E-A24F-4D61-A710-DFB083A7D1C0}"/>
            </a:ext>
          </a:extLst>
        </xdr:cNvPr>
        <xdr:cNvCxnSpPr/>
      </xdr:nvCxnSpPr>
      <xdr:spPr>
        <a:xfrm flipV="1">
          <a:off x="7861300" y="705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textlink="">
      <xdr:nvSpPr>
        <xdr:cNvPr id="137" name="楕円 136">
          <a:extLst>
            <a:ext uri="{FF2B5EF4-FFF2-40B4-BE49-F238E27FC236}">
              <a16:creationId xmlns:a16="http://schemas.microsoft.com/office/drawing/2014/main" id="{065336C0-D252-4B08-A34D-970AB311CED4}"/>
            </a:ext>
          </a:extLst>
        </xdr:cNvPr>
        <xdr:cNvSpPr/>
      </xdr:nvSpPr>
      <xdr:spPr>
        <a:xfrm>
          <a:off x="6921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30480</xdr:rowOff>
    </xdr:from>
    <xdr:to>
      <xdr:col>41</xdr:col>
      <xdr:colOff>50800</xdr:colOff>
      <xdr:row>41</xdr:row>
      <xdr:rowOff>34290</xdr:rowOff>
    </xdr:to>
    <xdr:cxnSp macro="">
      <xdr:nvCxnSpPr>
        <xdr:cNvPr id="138" name="直線コネクタ 137">
          <a:extLst>
            <a:ext uri="{FF2B5EF4-FFF2-40B4-BE49-F238E27FC236}">
              <a16:creationId xmlns:a16="http://schemas.microsoft.com/office/drawing/2014/main" id="{955660E3-9A5A-4C26-AE7A-27267C33AB54}"/>
            </a:ext>
          </a:extLst>
        </xdr:cNvPr>
        <xdr:cNvCxnSpPr/>
      </xdr:nvCxnSpPr>
      <xdr:spPr>
        <a:xfrm flipV="1">
          <a:off x="6972300" y="705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textlink="">
      <xdr:nvSpPr>
        <xdr:cNvPr id="139" name="n_1aveValue【図書館】&#10;一人当たり面積">
          <a:extLst>
            <a:ext uri="{FF2B5EF4-FFF2-40B4-BE49-F238E27FC236}">
              <a16:creationId xmlns:a16="http://schemas.microsoft.com/office/drawing/2014/main" id="{0619DF8D-20FA-4A97-8C91-55BFBE39084D}"/>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textlink="">
      <xdr:nvSpPr>
        <xdr:cNvPr id="140" name="n_2aveValue【図書館】&#10;一人当たり面積">
          <a:extLst>
            <a:ext uri="{FF2B5EF4-FFF2-40B4-BE49-F238E27FC236}">
              <a16:creationId xmlns:a16="http://schemas.microsoft.com/office/drawing/2014/main" id="{68ACA8AA-4EC5-4628-978B-9E0DB981FA91}"/>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textlink="">
      <xdr:nvSpPr>
        <xdr:cNvPr id="141" name="n_3aveValue【図書館】&#10;一人当たり面積">
          <a:extLst>
            <a:ext uri="{FF2B5EF4-FFF2-40B4-BE49-F238E27FC236}">
              <a16:creationId xmlns:a16="http://schemas.microsoft.com/office/drawing/2014/main" id="{8B49D4B3-DBE4-490B-AC58-FD7ECD014307}"/>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textlink="">
      <xdr:nvSpPr>
        <xdr:cNvPr id="142" name="n_4aveValue【図書館】&#10;一人当たり面積">
          <a:extLst>
            <a:ext uri="{FF2B5EF4-FFF2-40B4-BE49-F238E27FC236}">
              <a16:creationId xmlns:a16="http://schemas.microsoft.com/office/drawing/2014/main" id="{BB080636-2183-4E64-A4D2-B2C34A33C39A}"/>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64787</xdr:rowOff>
    </xdr:from>
    <xdr:ext cx="469744" cy="259045"/>
    <xdr:sp textlink="">
      <xdr:nvSpPr>
        <xdr:cNvPr id="143" name="n_1mainValue【図書館】&#10;一人当たり面積">
          <a:extLst>
            <a:ext uri="{FF2B5EF4-FFF2-40B4-BE49-F238E27FC236}">
              <a16:creationId xmlns:a16="http://schemas.microsoft.com/office/drawing/2014/main" id="{FC12F28B-ED96-4D19-96FE-EE6666A3D105}"/>
            </a:ext>
          </a:extLst>
        </xdr:cNvPr>
        <xdr:cNvSpPr txBox="1"/>
      </xdr:nvSpPr>
      <xdr:spPr>
        <a:xfrm>
          <a:off x="93917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68597</xdr:rowOff>
    </xdr:from>
    <xdr:ext cx="469744" cy="259045"/>
    <xdr:sp textlink="">
      <xdr:nvSpPr>
        <xdr:cNvPr id="144" name="n_2mainValue【図書館】&#10;一人当たり面積">
          <a:extLst>
            <a:ext uri="{FF2B5EF4-FFF2-40B4-BE49-F238E27FC236}">
              <a16:creationId xmlns:a16="http://schemas.microsoft.com/office/drawing/2014/main" id="{087918AE-0081-4945-BCC0-3D599C8453AB}"/>
            </a:ext>
          </a:extLst>
        </xdr:cNvPr>
        <xdr:cNvSpPr txBox="1"/>
      </xdr:nvSpPr>
      <xdr:spPr>
        <a:xfrm>
          <a:off x="8515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72407</xdr:rowOff>
    </xdr:from>
    <xdr:ext cx="469744" cy="259045"/>
    <xdr:sp textlink="">
      <xdr:nvSpPr>
        <xdr:cNvPr id="145" name="n_3mainValue【図書館】&#10;一人当たり面積">
          <a:extLst>
            <a:ext uri="{FF2B5EF4-FFF2-40B4-BE49-F238E27FC236}">
              <a16:creationId xmlns:a16="http://schemas.microsoft.com/office/drawing/2014/main" id="{8EE44A81-FA02-4243-BDFA-19E9208E0AE6}"/>
            </a:ext>
          </a:extLst>
        </xdr:cNvPr>
        <xdr:cNvSpPr txBox="1"/>
      </xdr:nvSpPr>
      <xdr:spPr>
        <a:xfrm>
          <a:off x="7626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textlink="">
      <xdr:nvSpPr>
        <xdr:cNvPr id="146" name="n_4mainValue【図書館】&#10;一人当たり面積">
          <a:extLst>
            <a:ext uri="{FF2B5EF4-FFF2-40B4-BE49-F238E27FC236}">
              <a16:creationId xmlns:a16="http://schemas.microsoft.com/office/drawing/2014/main" id="{8AE5D116-DEC6-4048-9508-F60E38CCA717}"/>
            </a:ext>
          </a:extLst>
        </xdr:cNvPr>
        <xdr:cNvSpPr txBox="1"/>
      </xdr:nvSpPr>
      <xdr:spPr>
        <a:xfrm>
          <a:off x="6737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7" name="正方形/長方形 146">
          <a:extLst>
            <a:ext uri="{FF2B5EF4-FFF2-40B4-BE49-F238E27FC236}">
              <a16:creationId xmlns:a16="http://schemas.microsoft.com/office/drawing/2014/main" id="{DEC0A024-5177-420F-B349-B17B2CED5F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8" name="正方形/長方形 147">
          <a:extLst>
            <a:ext uri="{FF2B5EF4-FFF2-40B4-BE49-F238E27FC236}">
              <a16:creationId xmlns:a16="http://schemas.microsoft.com/office/drawing/2014/main" id="{7A119698-E498-4497-834C-2C751F4195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9" name="正方形/長方形 148">
          <a:extLst>
            <a:ext uri="{FF2B5EF4-FFF2-40B4-BE49-F238E27FC236}">
              <a16:creationId xmlns:a16="http://schemas.microsoft.com/office/drawing/2014/main" id="{440035D2-A7F8-4218-83CD-B20A7AE9FE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0" name="正方形/長方形 149">
          <a:extLst>
            <a:ext uri="{FF2B5EF4-FFF2-40B4-BE49-F238E27FC236}">
              <a16:creationId xmlns:a16="http://schemas.microsoft.com/office/drawing/2014/main" id="{7C3A03B2-A3C6-42C8-9B5C-1EE0542A007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1" name="正方形/長方形 150">
          <a:extLst>
            <a:ext uri="{FF2B5EF4-FFF2-40B4-BE49-F238E27FC236}">
              <a16:creationId xmlns:a16="http://schemas.microsoft.com/office/drawing/2014/main" id="{B299D189-E1E7-4FA9-96B2-A92F6B2A895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2" name="正方形/長方形 151">
          <a:extLst>
            <a:ext uri="{FF2B5EF4-FFF2-40B4-BE49-F238E27FC236}">
              <a16:creationId xmlns:a16="http://schemas.microsoft.com/office/drawing/2014/main" id="{359D5E75-2F4A-4C68-B0AC-178162FA2D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3" name="正方形/長方形 152">
          <a:extLst>
            <a:ext uri="{FF2B5EF4-FFF2-40B4-BE49-F238E27FC236}">
              <a16:creationId xmlns:a16="http://schemas.microsoft.com/office/drawing/2014/main" id="{88655AD8-BB51-4059-9EBB-6AAA59FA24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4" name="正方形/長方形 153">
          <a:extLst>
            <a:ext uri="{FF2B5EF4-FFF2-40B4-BE49-F238E27FC236}">
              <a16:creationId xmlns:a16="http://schemas.microsoft.com/office/drawing/2014/main" id="{C330A215-C9BF-4582-9E68-704550E405D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5" name="テキスト ボックス 154">
          <a:extLst>
            <a:ext uri="{FF2B5EF4-FFF2-40B4-BE49-F238E27FC236}">
              <a16:creationId xmlns:a16="http://schemas.microsoft.com/office/drawing/2014/main" id="{0609300B-3EA4-4668-8252-CB37D9C5B5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0FB9EC2-A862-4EB4-8841-A1682D8449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7" name="テキスト ボックス 156">
          <a:extLst>
            <a:ext uri="{FF2B5EF4-FFF2-40B4-BE49-F238E27FC236}">
              <a16:creationId xmlns:a16="http://schemas.microsoft.com/office/drawing/2014/main" id="{493CFD56-9F4E-445E-89B9-0C05F17731C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50FBE18-E98C-4952-8EBF-D5BF93FBD4B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9" name="テキスト ボックス 158">
          <a:extLst>
            <a:ext uri="{FF2B5EF4-FFF2-40B4-BE49-F238E27FC236}">
              <a16:creationId xmlns:a16="http://schemas.microsoft.com/office/drawing/2014/main" id="{1E40E51F-FC87-492B-AF6D-1CD8C6CA02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973D843-630E-414C-90B3-9569730BCC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1" name="テキスト ボックス 160">
          <a:extLst>
            <a:ext uri="{FF2B5EF4-FFF2-40B4-BE49-F238E27FC236}">
              <a16:creationId xmlns:a16="http://schemas.microsoft.com/office/drawing/2014/main" id="{C0C6EB14-A6AC-4633-8117-FB165E45015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17D68D9-B05F-480F-BAC6-58245CCB278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3" name="テキスト ボックス 162">
          <a:extLst>
            <a:ext uri="{FF2B5EF4-FFF2-40B4-BE49-F238E27FC236}">
              <a16:creationId xmlns:a16="http://schemas.microsoft.com/office/drawing/2014/main" id="{33124369-17BC-4A8D-BC3B-76780A871D9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6782067-15FA-4BC4-87FF-EC8AD662D6B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5" name="テキスト ボックス 164">
          <a:extLst>
            <a:ext uri="{FF2B5EF4-FFF2-40B4-BE49-F238E27FC236}">
              <a16:creationId xmlns:a16="http://schemas.microsoft.com/office/drawing/2014/main" id="{08466354-B493-4988-9264-A7F81A9A55F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FBB3D7D-78CE-4D7E-84A0-762FFD110EA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7" name="テキスト ボックス 166">
          <a:extLst>
            <a:ext uri="{FF2B5EF4-FFF2-40B4-BE49-F238E27FC236}">
              <a16:creationId xmlns:a16="http://schemas.microsoft.com/office/drawing/2014/main" id="{DE30E75D-A0F5-499F-B9DF-6F7DA0856C5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C6950FE-CCFA-4FBE-B52E-D436DBBB1D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9" name="テキスト ボックス 168">
          <a:extLst>
            <a:ext uri="{FF2B5EF4-FFF2-40B4-BE49-F238E27FC236}">
              <a16:creationId xmlns:a16="http://schemas.microsoft.com/office/drawing/2014/main" id="{8CA04B6C-D860-413E-BAA7-5136004292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0" name="【体育館・プール】&#10;有形固定資産減価償却率グラフ枠">
          <a:extLst>
            <a:ext uri="{FF2B5EF4-FFF2-40B4-BE49-F238E27FC236}">
              <a16:creationId xmlns:a16="http://schemas.microsoft.com/office/drawing/2014/main" id="{E5E373B7-6E0D-44B6-BE33-771D062C0A0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7B093B1-4584-4471-9F6E-598237EB05B7}"/>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2" name="【体育館・プール】&#10;有形固定資産減価償却率最小値テキスト">
          <a:extLst>
            <a:ext uri="{FF2B5EF4-FFF2-40B4-BE49-F238E27FC236}">
              <a16:creationId xmlns:a16="http://schemas.microsoft.com/office/drawing/2014/main" id="{DD356897-009A-4954-97B4-386FF59992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3D2FD73-6277-4417-BE9E-BDD8C704204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textlink="">
      <xdr:nvSpPr>
        <xdr:cNvPr id="174" name="【体育館・プール】&#10;有形固定資産減価償却率最大値テキスト">
          <a:extLst>
            <a:ext uri="{FF2B5EF4-FFF2-40B4-BE49-F238E27FC236}">
              <a16:creationId xmlns:a16="http://schemas.microsoft.com/office/drawing/2014/main" id="{D6CB60C6-D2E8-41B7-A54B-D1985D0EDB9B}"/>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E836F17A-A4ED-4DD7-A234-A88877896CD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textlink="">
      <xdr:nvSpPr>
        <xdr:cNvPr id="176" name="【体育館・プール】&#10;有形固定資産減価償却率平均値テキスト">
          <a:extLst>
            <a:ext uri="{FF2B5EF4-FFF2-40B4-BE49-F238E27FC236}">
              <a16:creationId xmlns:a16="http://schemas.microsoft.com/office/drawing/2014/main" id="{FC260A14-CDF5-4114-B619-7527A573CB4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textlink="">
      <xdr:nvSpPr>
        <xdr:cNvPr id="177" name="フローチャート: 判断 176">
          <a:extLst>
            <a:ext uri="{FF2B5EF4-FFF2-40B4-BE49-F238E27FC236}">
              <a16:creationId xmlns:a16="http://schemas.microsoft.com/office/drawing/2014/main" id="{88522E9D-DC04-4516-B32B-11FD0E901001}"/>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textlink="">
      <xdr:nvSpPr>
        <xdr:cNvPr id="178" name="フローチャート: 判断 177">
          <a:extLst>
            <a:ext uri="{FF2B5EF4-FFF2-40B4-BE49-F238E27FC236}">
              <a16:creationId xmlns:a16="http://schemas.microsoft.com/office/drawing/2014/main" id="{6146B5B6-6FA0-476E-B7A1-52FBAF19D722}"/>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textlink="">
      <xdr:nvSpPr>
        <xdr:cNvPr id="179" name="フローチャート: 判断 178">
          <a:extLst>
            <a:ext uri="{FF2B5EF4-FFF2-40B4-BE49-F238E27FC236}">
              <a16:creationId xmlns:a16="http://schemas.microsoft.com/office/drawing/2014/main" id="{63F7AE4A-83D4-4116-8FE5-5496201848F7}"/>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textlink="">
      <xdr:nvSpPr>
        <xdr:cNvPr id="180" name="フローチャート: 判断 179">
          <a:extLst>
            <a:ext uri="{FF2B5EF4-FFF2-40B4-BE49-F238E27FC236}">
              <a16:creationId xmlns:a16="http://schemas.microsoft.com/office/drawing/2014/main" id="{BC532732-9ED0-4810-8B39-FCF2555C4D55}"/>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textlink="">
      <xdr:nvSpPr>
        <xdr:cNvPr id="181" name="フローチャート: 判断 180">
          <a:extLst>
            <a:ext uri="{FF2B5EF4-FFF2-40B4-BE49-F238E27FC236}">
              <a16:creationId xmlns:a16="http://schemas.microsoft.com/office/drawing/2014/main" id="{37B27488-7D85-45A1-9789-0A30154F022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DEC4D4A6-14F8-4B9E-881F-DEB79B9EF76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9BC9AA04-43CE-43E9-9499-78CDA5C4A8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5F64DFA0-5998-4C4D-8349-C997AC9054F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B6DE993C-A953-4D55-96C3-DDD00D46FD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52B24653-87DA-4D2A-982C-0FB412A21DB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textlink="">
      <xdr:nvSpPr>
        <xdr:cNvPr id="187" name="楕円 186">
          <a:extLst>
            <a:ext uri="{FF2B5EF4-FFF2-40B4-BE49-F238E27FC236}">
              <a16:creationId xmlns:a16="http://schemas.microsoft.com/office/drawing/2014/main" id="{5B4AD464-9FD7-478F-AB8E-5E12942DAB3F}"/>
            </a:ext>
          </a:extLst>
        </xdr:cNvPr>
        <xdr:cNvSpPr/>
      </xdr:nvSpPr>
      <xdr:spPr>
        <a:xfrm>
          <a:off x="4584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textlink="">
      <xdr:nvSpPr>
        <xdr:cNvPr id="188" name="【体育館・プール】&#10;有形固定資産減価償却率該当値テキスト">
          <a:extLst>
            <a:ext uri="{FF2B5EF4-FFF2-40B4-BE49-F238E27FC236}">
              <a16:creationId xmlns:a16="http://schemas.microsoft.com/office/drawing/2014/main" id="{F1368180-B317-4F61-BA5F-9A6D664CF415}"/>
            </a:ext>
          </a:extLst>
        </xdr:cNvPr>
        <xdr:cNvSpPr txBox="1"/>
      </xdr:nvSpPr>
      <xdr:spPr>
        <a:xfrm>
          <a:off x="4673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133985</xdr:rowOff>
    </xdr:from>
    <xdr:to>
      <xdr:col>20</xdr:col>
      <xdr:colOff>38100</xdr:colOff>
      <xdr:row>62</xdr:row>
      <xdr:rowOff>64135</xdr:rowOff>
    </xdr:to>
    <xdr:sp textlink="">
      <xdr:nvSpPr>
        <xdr:cNvPr id="189" name="楕円 188">
          <a:extLst>
            <a:ext uri="{FF2B5EF4-FFF2-40B4-BE49-F238E27FC236}">
              <a16:creationId xmlns:a16="http://schemas.microsoft.com/office/drawing/2014/main" id="{A30CAC53-0FDF-46FF-B003-90FD3A488D49}"/>
            </a:ext>
          </a:extLst>
        </xdr:cNvPr>
        <xdr:cNvSpPr/>
      </xdr:nvSpPr>
      <xdr:spPr>
        <a:xfrm>
          <a:off x="3746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xdr:rowOff>
    </xdr:from>
    <xdr:to>
      <xdr:col>24</xdr:col>
      <xdr:colOff>63500</xdr:colOff>
      <xdr:row>62</xdr:row>
      <xdr:rowOff>38100</xdr:rowOff>
    </xdr:to>
    <xdr:cxnSp macro="">
      <xdr:nvCxnSpPr>
        <xdr:cNvPr id="190" name="直線コネクタ 189">
          <a:extLst>
            <a:ext uri="{FF2B5EF4-FFF2-40B4-BE49-F238E27FC236}">
              <a16:creationId xmlns:a16="http://schemas.microsoft.com/office/drawing/2014/main" id="{C2E87FDC-0F1E-4526-AC18-CBBA5D919392}"/>
            </a:ext>
          </a:extLst>
        </xdr:cNvPr>
        <xdr:cNvCxnSpPr/>
      </xdr:nvCxnSpPr>
      <xdr:spPr>
        <a:xfrm>
          <a:off x="3797300" y="106432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118745</xdr:rowOff>
    </xdr:from>
    <xdr:to>
      <xdr:col>15</xdr:col>
      <xdr:colOff>101600</xdr:colOff>
      <xdr:row>62</xdr:row>
      <xdr:rowOff>48895</xdr:rowOff>
    </xdr:to>
    <xdr:sp textlink="">
      <xdr:nvSpPr>
        <xdr:cNvPr id="191" name="楕円 190">
          <a:extLst>
            <a:ext uri="{FF2B5EF4-FFF2-40B4-BE49-F238E27FC236}">
              <a16:creationId xmlns:a16="http://schemas.microsoft.com/office/drawing/2014/main" id="{8073E791-5950-4E1F-BA33-D4492EBAA431}"/>
            </a:ext>
          </a:extLst>
        </xdr:cNvPr>
        <xdr:cNvSpPr/>
      </xdr:nvSpPr>
      <xdr:spPr>
        <a:xfrm>
          <a:off x="2857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169545</xdr:rowOff>
    </xdr:from>
    <xdr:to>
      <xdr:col>19</xdr:col>
      <xdr:colOff>177800</xdr:colOff>
      <xdr:row>62</xdr:row>
      <xdr:rowOff>13335</xdr:rowOff>
    </xdr:to>
    <xdr:cxnSp macro="">
      <xdr:nvCxnSpPr>
        <xdr:cNvPr id="192" name="直線コネクタ 191">
          <a:extLst>
            <a:ext uri="{FF2B5EF4-FFF2-40B4-BE49-F238E27FC236}">
              <a16:creationId xmlns:a16="http://schemas.microsoft.com/office/drawing/2014/main" id="{5106601F-6B7B-424E-A92A-D8B3B8CD2D06}"/>
            </a:ext>
          </a:extLst>
        </xdr:cNvPr>
        <xdr:cNvCxnSpPr/>
      </xdr:nvCxnSpPr>
      <xdr:spPr>
        <a:xfrm>
          <a:off x="2908300" y="106279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textlink="">
      <xdr:nvSpPr>
        <xdr:cNvPr id="193" name="楕円 192">
          <a:extLst>
            <a:ext uri="{FF2B5EF4-FFF2-40B4-BE49-F238E27FC236}">
              <a16:creationId xmlns:a16="http://schemas.microsoft.com/office/drawing/2014/main" id="{83F8A324-A81D-40A2-9A8F-D6C784A334DE}"/>
            </a:ext>
          </a:extLst>
        </xdr:cNvPr>
        <xdr:cNvSpPr/>
      </xdr:nvSpPr>
      <xdr:spPr>
        <a:xfrm>
          <a:off x="196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61</xdr:row>
      <xdr:rowOff>169545</xdr:rowOff>
    </xdr:to>
    <xdr:cxnSp macro="">
      <xdr:nvCxnSpPr>
        <xdr:cNvPr id="194" name="直線コネクタ 193">
          <a:extLst>
            <a:ext uri="{FF2B5EF4-FFF2-40B4-BE49-F238E27FC236}">
              <a16:creationId xmlns:a16="http://schemas.microsoft.com/office/drawing/2014/main" id="{713DA558-38E0-4865-80D5-EA81DD8C2588}"/>
            </a:ext>
          </a:extLst>
        </xdr:cNvPr>
        <xdr:cNvCxnSpPr/>
      </xdr:nvCxnSpPr>
      <xdr:spPr>
        <a:xfrm>
          <a:off x="2019300" y="10618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textlink="">
      <xdr:nvSpPr>
        <xdr:cNvPr id="195" name="楕円 194">
          <a:extLst>
            <a:ext uri="{FF2B5EF4-FFF2-40B4-BE49-F238E27FC236}">
              <a16:creationId xmlns:a16="http://schemas.microsoft.com/office/drawing/2014/main" id="{A14322B5-CE6F-4D39-BD3B-02EEF5F76DF8}"/>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110490</xdr:rowOff>
    </xdr:to>
    <xdr:cxnSp macro="">
      <xdr:nvCxnSpPr>
        <xdr:cNvPr id="196" name="直線コネクタ 195">
          <a:extLst>
            <a:ext uri="{FF2B5EF4-FFF2-40B4-BE49-F238E27FC236}">
              <a16:creationId xmlns:a16="http://schemas.microsoft.com/office/drawing/2014/main" id="{A54150FF-5A92-4412-A4A9-01A97ED977AB}"/>
            </a:ext>
          </a:extLst>
        </xdr:cNvPr>
        <xdr:cNvCxnSpPr/>
      </xdr:nvCxnSpPr>
      <xdr:spPr>
        <a:xfrm flipV="1">
          <a:off x="1130300" y="106184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textlink="">
      <xdr:nvSpPr>
        <xdr:cNvPr id="197" name="n_1aveValue【体育館・プール】&#10;有形固定資産減価償却率">
          <a:extLst>
            <a:ext uri="{FF2B5EF4-FFF2-40B4-BE49-F238E27FC236}">
              <a16:creationId xmlns:a16="http://schemas.microsoft.com/office/drawing/2014/main" id="{3D52D25D-AEFE-48A8-AE31-21C6154D931E}"/>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textlink="">
      <xdr:nvSpPr>
        <xdr:cNvPr id="198" name="n_2aveValue【体育館・プール】&#10;有形固定資産減価償却率">
          <a:extLst>
            <a:ext uri="{FF2B5EF4-FFF2-40B4-BE49-F238E27FC236}">
              <a16:creationId xmlns:a16="http://schemas.microsoft.com/office/drawing/2014/main" id="{DFCD0036-6CDC-404C-BFF9-2080D8932FB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textlink="">
      <xdr:nvSpPr>
        <xdr:cNvPr id="199" name="n_3aveValue【体育館・プール】&#10;有形固定資産減価償却率">
          <a:extLst>
            <a:ext uri="{FF2B5EF4-FFF2-40B4-BE49-F238E27FC236}">
              <a16:creationId xmlns:a16="http://schemas.microsoft.com/office/drawing/2014/main" id="{B9E5FFA3-1ABA-49A7-B301-448ADDB70942}"/>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textlink="">
      <xdr:nvSpPr>
        <xdr:cNvPr id="200" name="n_4aveValue【体育館・プール】&#10;有形固定資産減価償却率">
          <a:extLst>
            <a:ext uri="{FF2B5EF4-FFF2-40B4-BE49-F238E27FC236}">
              <a16:creationId xmlns:a16="http://schemas.microsoft.com/office/drawing/2014/main" id="{8069F171-E783-4FC9-BCDA-23E2481ACF3F}"/>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55262</xdr:rowOff>
    </xdr:from>
    <xdr:ext cx="405111" cy="259045"/>
    <xdr:sp textlink="">
      <xdr:nvSpPr>
        <xdr:cNvPr id="201" name="n_1mainValue【体育館・プール】&#10;有形固定資産減価償却率">
          <a:extLst>
            <a:ext uri="{FF2B5EF4-FFF2-40B4-BE49-F238E27FC236}">
              <a16:creationId xmlns:a16="http://schemas.microsoft.com/office/drawing/2014/main" id="{5054150B-2842-42A5-A15B-FA367CBB18A6}"/>
            </a:ext>
          </a:extLst>
        </xdr:cNvPr>
        <xdr:cNvSpPr txBox="1"/>
      </xdr:nvSpPr>
      <xdr:spPr>
        <a:xfrm>
          <a:off x="3582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40022</xdr:rowOff>
    </xdr:from>
    <xdr:ext cx="405111" cy="259045"/>
    <xdr:sp textlink="">
      <xdr:nvSpPr>
        <xdr:cNvPr id="202" name="n_2mainValue【体育館・プール】&#10;有形固定資産減価償却率">
          <a:extLst>
            <a:ext uri="{FF2B5EF4-FFF2-40B4-BE49-F238E27FC236}">
              <a16:creationId xmlns:a16="http://schemas.microsoft.com/office/drawing/2014/main" id="{C50CB4CC-82AF-4F91-A11A-7B53C49060B7}"/>
            </a:ext>
          </a:extLst>
        </xdr:cNvPr>
        <xdr:cNvSpPr txBox="1"/>
      </xdr:nvSpPr>
      <xdr:spPr>
        <a:xfrm>
          <a:off x="2705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30497</xdr:rowOff>
    </xdr:from>
    <xdr:ext cx="405111" cy="259045"/>
    <xdr:sp textlink="">
      <xdr:nvSpPr>
        <xdr:cNvPr id="203" name="n_3mainValue【体育館・プール】&#10;有形固定資産減価償却率">
          <a:extLst>
            <a:ext uri="{FF2B5EF4-FFF2-40B4-BE49-F238E27FC236}">
              <a16:creationId xmlns:a16="http://schemas.microsoft.com/office/drawing/2014/main" id="{979646A5-92D5-40FA-9338-4D3349783A48}"/>
            </a:ext>
          </a:extLst>
        </xdr:cNvPr>
        <xdr:cNvSpPr txBox="1"/>
      </xdr:nvSpPr>
      <xdr:spPr>
        <a:xfrm>
          <a:off x="1816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textlink="">
      <xdr:nvSpPr>
        <xdr:cNvPr id="204" name="n_4mainValue【体育館・プール】&#10;有形固定資産減価償却率">
          <a:extLst>
            <a:ext uri="{FF2B5EF4-FFF2-40B4-BE49-F238E27FC236}">
              <a16:creationId xmlns:a16="http://schemas.microsoft.com/office/drawing/2014/main" id="{486EAD24-F264-4AE7-8135-35D6B77293BE}"/>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2DE345DE-1F70-491F-AA7F-4D27642579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E10BA752-6D38-469E-A718-5444E224316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77C6502B-E4EE-49C2-BD3D-49FEA05A94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974FB6E1-F6A0-4851-AA4D-CAFDD7870CD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4A857362-4F55-4C82-85DF-50E66B84205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8ED2B5E7-1962-419A-80BC-72B5179A8FF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8BFCD3EE-D991-4A7B-8AA4-49C508B2CB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E2E1372B-6EA9-4B30-A2E7-6725FDBC11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426908EB-ED28-4A4C-B19F-538ECC91922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467E55B-562B-453B-BEE5-EB53A8EA416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8F23163-17F2-4D48-AB9D-EDDEF1D248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6" name="テキスト ボックス 215">
          <a:extLst>
            <a:ext uri="{FF2B5EF4-FFF2-40B4-BE49-F238E27FC236}">
              <a16:creationId xmlns:a16="http://schemas.microsoft.com/office/drawing/2014/main" id="{33337C60-33EC-4949-B6A9-F73B8E694E4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84C45FF-6343-481B-83A8-16B9125FA75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18" name="テキスト ボックス 217">
          <a:extLst>
            <a:ext uri="{FF2B5EF4-FFF2-40B4-BE49-F238E27FC236}">
              <a16:creationId xmlns:a16="http://schemas.microsoft.com/office/drawing/2014/main" id="{80EF0F7B-EDB8-42C9-80E2-5F6B75FDD0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CD1C980-70E4-450D-96EB-B784374C8C4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0" name="テキスト ボックス 219">
          <a:extLst>
            <a:ext uri="{FF2B5EF4-FFF2-40B4-BE49-F238E27FC236}">
              <a16:creationId xmlns:a16="http://schemas.microsoft.com/office/drawing/2014/main" id="{53E3BBFA-AEA5-40D4-9F19-14155BB5645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C01FDD6-8092-42FC-A4EF-C0CD37590D1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2" name="テキスト ボックス 221">
          <a:extLst>
            <a:ext uri="{FF2B5EF4-FFF2-40B4-BE49-F238E27FC236}">
              <a16:creationId xmlns:a16="http://schemas.microsoft.com/office/drawing/2014/main" id="{A4901F1F-D0F3-42C5-B077-018A6B9FF7F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B890325-54D9-4E53-96DE-4A4CEE1EAE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4" name="テキスト ボックス 223">
          <a:extLst>
            <a:ext uri="{FF2B5EF4-FFF2-40B4-BE49-F238E27FC236}">
              <a16:creationId xmlns:a16="http://schemas.microsoft.com/office/drawing/2014/main" id="{2302AD9C-F70D-4D44-A251-FD1D3BE0EDE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4FE871D-853B-4321-B2CE-8990A4224D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6" name="テキスト ボックス 225">
          <a:extLst>
            <a:ext uri="{FF2B5EF4-FFF2-40B4-BE49-F238E27FC236}">
              <a16:creationId xmlns:a16="http://schemas.microsoft.com/office/drawing/2014/main" id="{F6CAD15E-0257-4EE8-83DD-1403414E94C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体育館・プール】&#10;一人当たり面積グラフ枠">
          <a:extLst>
            <a:ext uri="{FF2B5EF4-FFF2-40B4-BE49-F238E27FC236}">
              <a16:creationId xmlns:a16="http://schemas.microsoft.com/office/drawing/2014/main" id="{301BC44B-CFA4-4DAE-9CDC-008301A8A3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9AA12DB-81E5-4392-B4CB-8970C889B9F7}"/>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textlink="">
      <xdr:nvSpPr>
        <xdr:cNvPr id="229" name="【体育館・プール】&#10;一人当たり面積最小値テキスト">
          <a:extLst>
            <a:ext uri="{FF2B5EF4-FFF2-40B4-BE49-F238E27FC236}">
              <a16:creationId xmlns:a16="http://schemas.microsoft.com/office/drawing/2014/main" id="{BA7F0756-F65F-47F1-894F-90910E5C782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3A0E5BC3-CF60-461D-AAFA-E3A841C0920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textlink="">
      <xdr:nvSpPr>
        <xdr:cNvPr id="231" name="【体育館・プール】&#10;一人当たり面積最大値テキスト">
          <a:extLst>
            <a:ext uri="{FF2B5EF4-FFF2-40B4-BE49-F238E27FC236}">
              <a16:creationId xmlns:a16="http://schemas.microsoft.com/office/drawing/2014/main" id="{FC9E2C88-3961-4D02-B5C2-DCF6556F86BD}"/>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997A3330-E6CB-465A-835F-668914686505}"/>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textlink="">
      <xdr:nvSpPr>
        <xdr:cNvPr id="233" name="【体育館・プール】&#10;一人当たり面積平均値テキスト">
          <a:extLst>
            <a:ext uri="{FF2B5EF4-FFF2-40B4-BE49-F238E27FC236}">
              <a16:creationId xmlns:a16="http://schemas.microsoft.com/office/drawing/2014/main" id="{CA178FDF-9940-437E-AFFD-4B672BAFD838}"/>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textlink="">
      <xdr:nvSpPr>
        <xdr:cNvPr id="234" name="フローチャート: 判断 233">
          <a:extLst>
            <a:ext uri="{FF2B5EF4-FFF2-40B4-BE49-F238E27FC236}">
              <a16:creationId xmlns:a16="http://schemas.microsoft.com/office/drawing/2014/main" id="{8EFCAB3C-41A2-4FF4-B5FB-734B4BEAD78E}"/>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textlink="">
      <xdr:nvSpPr>
        <xdr:cNvPr id="235" name="フローチャート: 判断 234">
          <a:extLst>
            <a:ext uri="{FF2B5EF4-FFF2-40B4-BE49-F238E27FC236}">
              <a16:creationId xmlns:a16="http://schemas.microsoft.com/office/drawing/2014/main" id="{CB306517-DFF6-4DDF-90A4-BE86E411B3EA}"/>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textlink="">
      <xdr:nvSpPr>
        <xdr:cNvPr id="236" name="フローチャート: 判断 235">
          <a:extLst>
            <a:ext uri="{FF2B5EF4-FFF2-40B4-BE49-F238E27FC236}">
              <a16:creationId xmlns:a16="http://schemas.microsoft.com/office/drawing/2014/main" id="{9FB384E8-85A6-4676-9239-B2E32DC4AEF3}"/>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textlink="">
      <xdr:nvSpPr>
        <xdr:cNvPr id="237" name="フローチャート: 判断 236">
          <a:extLst>
            <a:ext uri="{FF2B5EF4-FFF2-40B4-BE49-F238E27FC236}">
              <a16:creationId xmlns:a16="http://schemas.microsoft.com/office/drawing/2014/main" id="{69C1D1E9-A203-47B3-AEC3-51ADF84C6DAA}"/>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textlink="">
      <xdr:nvSpPr>
        <xdr:cNvPr id="238" name="フローチャート: 判断 237">
          <a:extLst>
            <a:ext uri="{FF2B5EF4-FFF2-40B4-BE49-F238E27FC236}">
              <a16:creationId xmlns:a16="http://schemas.microsoft.com/office/drawing/2014/main" id="{CD5BABF7-7935-4F5D-8C4E-0DAEE082FFCE}"/>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65936960-E950-463C-99C7-A0491E371FD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2B3E8C2C-F9B1-400D-9BF4-D10CD533FCA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6D1F035D-7019-4098-A489-4812E4FA84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0786FD8A-EFC4-4671-8DB3-82D57D0F23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06E4A347-A4AB-4C7F-90E2-6C1847387F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54356</xdr:rowOff>
    </xdr:from>
    <xdr:to>
      <xdr:col>55</xdr:col>
      <xdr:colOff>50800</xdr:colOff>
      <xdr:row>63</xdr:row>
      <xdr:rowOff>155956</xdr:rowOff>
    </xdr:to>
    <xdr:sp textlink="">
      <xdr:nvSpPr>
        <xdr:cNvPr id="244" name="楕円 243">
          <a:extLst>
            <a:ext uri="{FF2B5EF4-FFF2-40B4-BE49-F238E27FC236}">
              <a16:creationId xmlns:a16="http://schemas.microsoft.com/office/drawing/2014/main" id="{A9D90967-B14B-4868-9EA4-A0A792668F01}"/>
            </a:ext>
          </a:extLst>
        </xdr:cNvPr>
        <xdr:cNvSpPr/>
      </xdr:nvSpPr>
      <xdr:spPr>
        <a:xfrm>
          <a:off x="104267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32783</xdr:rowOff>
    </xdr:from>
    <xdr:ext cx="469744" cy="259045"/>
    <xdr:sp textlink="">
      <xdr:nvSpPr>
        <xdr:cNvPr id="245" name="【体育館・プール】&#10;一人当たり面積該当値テキスト">
          <a:extLst>
            <a:ext uri="{FF2B5EF4-FFF2-40B4-BE49-F238E27FC236}">
              <a16:creationId xmlns:a16="http://schemas.microsoft.com/office/drawing/2014/main" id="{79112A47-B5DD-45B0-816C-A04185BA6C5E}"/>
            </a:ext>
          </a:extLst>
        </xdr:cNvPr>
        <xdr:cNvSpPr txBox="1"/>
      </xdr:nvSpPr>
      <xdr:spPr>
        <a:xfrm>
          <a:off x="10515600"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57023</xdr:rowOff>
    </xdr:from>
    <xdr:to>
      <xdr:col>50</xdr:col>
      <xdr:colOff>165100</xdr:colOff>
      <xdr:row>63</xdr:row>
      <xdr:rowOff>158623</xdr:rowOff>
    </xdr:to>
    <xdr:sp textlink="">
      <xdr:nvSpPr>
        <xdr:cNvPr id="246" name="楕円 245">
          <a:extLst>
            <a:ext uri="{FF2B5EF4-FFF2-40B4-BE49-F238E27FC236}">
              <a16:creationId xmlns:a16="http://schemas.microsoft.com/office/drawing/2014/main" id="{25A99877-0051-4624-A2A7-9A9301D806F0}"/>
            </a:ext>
          </a:extLst>
        </xdr:cNvPr>
        <xdr:cNvSpPr/>
      </xdr:nvSpPr>
      <xdr:spPr>
        <a:xfrm>
          <a:off x="9588500" y="108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105156</xdr:rowOff>
    </xdr:from>
    <xdr:to>
      <xdr:col>55</xdr:col>
      <xdr:colOff>0</xdr:colOff>
      <xdr:row>63</xdr:row>
      <xdr:rowOff>107823</xdr:rowOff>
    </xdr:to>
    <xdr:cxnSp macro="">
      <xdr:nvCxnSpPr>
        <xdr:cNvPr id="247" name="直線コネクタ 246">
          <a:extLst>
            <a:ext uri="{FF2B5EF4-FFF2-40B4-BE49-F238E27FC236}">
              <a16:creationId xmlns:a16="http://schemas.microsoft.com/office/drawing/2014/main" id="{2435175A-C7E3-4692-A6D1-EF5095F13B1D}"/>
            </a:ext>
          </a:extLst>
        </xdr:cNvPr>
        <xdr:cNvCxnSpPr/>
      </xdr:nvCxnSpPr>
      <xdr:spPr>
        <a:xfrm flipV="1">
          <a:off x="9639300" y="10906506"/>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60452</xdr:rowOff>
    </xdr:from>
    <xdr:to>
      <xdr:col>46</xdr:col>
      <xdr:colOff>38100</xdr:colOff>
      <xdr:row>63</xdr:row>
      <xdr:rowOff>162052</xdr:rowOff>
    </xdr:to>
    <xdr:sp textlink="">
      <xdr:nvSpPr>
        <xdr:cNvPr id="248" name="楕円 247">
          <a:extLst>
            <a:ext uri="{FF2B5EF4-FFF2-40B4-BE49-F238E27FC236}">
              <a16:creationId xmlns:a16="http://schemas.microsoft.com/office/drawing/2014/main" id="{3DD1DA92-857A-4FD2-9E6F-08446218427B}"/>
            </a:ext>
          </a:extLst>
        </xdr:cNvPr>
        <xdr:cNvSpPr/>
      </xdr:nvSpPr>
      <xdr:spPr>
        <a:xfrm>
          <a:off x="8699500" y="1086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107823</xdr:rowOff>
    </xdr:from>
    <xdr:to>
      <xdr:col>50</xdr:col>
      <xdr:colOff>114300</xdr:colOff>
      <xdr:row>63</xdr:row>
      <xdr:rowOff>111252</xdr:rowOff>
    </xdr:to>
    <xdr:cxnSp macro="">
      <xdr:nvCxnSpPr>
        <xdr:cNvPr id="249" name="直線コネクタ 248">
          <a:extLst>
            <a:ext uri="{FF2B5EF4-FFF2-40B4-BE49-F238E27FC236}">
              <a16:creationId xmlns:a16="http://schemas.microsoft.com/office/drawing/2014/main" id="{D5997D24-461A-4F1A-9176-CEBCB2CAD762}"/>
            </a:ext>
          </a:extLst>
        </xdr:cNvPr>
        <xdr:cNvCxnSpPr/>
      </xdr:nvCxnSpPr>
      <xdr:spPr>
        <a:xfrm flipV="1">
          <a:off x="8750300" y="1090917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62357</xdr:rowOff>
    </xdr:from>
    <xdr:to>
      <xdr:col>41</xdr:col>
      <xdr:colOff>101600</xdr:colOff>
      <xdr:row>63</xdr:row>
      <xdr:rowOff>163957</xdr:rowOff>
    </xdr:to>
    <xdr:sp textlink="">
      <xdr:nvSpPr>
        <xdr:cNvPr id="250" name="楕円 249">
          <a:extLst>
            <a:ext uri="{FF2B5EF4-FFF2-40B4-BE49-F238E27FC236}">
              <a16:creationId xmlns:a16="http://schemas.microsoft.com/office/drawing/2014/main" id="{5A11EED1-0AF1-46D6-98B5-3214F13BD96A}"/>
            </a:ext>
          </a:extLst>
        </xdr:cNvPr>
        <xdr:cNvSpPr/>
      </xdr:nvSpPr>
      <xdr:spPr>
        <a:xfrm>
          <a:off x="7810500" y="1086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111252</xdr:rowOff>
    </xdr:from>
    <xdr:to>
      <xdr:col>45</xdr:col>
      <xdr:colOff>177800</xdr:colOff>
      <xdr:row>63</xdr:row>
      <xdr:rowOff>113157</xdr:rowOff>
    </xdr:to>
    <xdr:cxnSp macro="">
      <xdr:nvCxnSpPr>
        <xdr:cNvPr id="251" name="直線コネクタ 250">
          <a:extLst>
            <a:ext uri="{FF2B5EF4-FFF2-40B4-BE49-F238E27FC236}">
              <a16:creationId xmlns:a16="http://schemas.microsoft.com/office/drawing/2014/main" id="{9130F40A-08CF-4211-A305-A8F279FA7129}"/>
            </a:ext>
          </a:extLst>
        </xdr:cNvPr>
        <xdr:cNvCxnSpPr/>
      </xdr:nvCxnSpPr>
      <xdr:spPr>
        <a:xfrm flipV="1">
          <a:off x="7861300" y="1091260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65405</xdr:rowOff>
    </xdr:from>
    <xdr:to>
      <xdr:col>36</xdr:col>
      <xdr:colOff>165100</xdr:colOff>
      <xdr:row>63</xdr:row>
      <xdr:rowOff>167005</xdr:rowOff>
    </xdr:to>
    <xdr:sp textlink="">
      <xdr:nvSpPr>
        <xdr:cNvPr id="252" name="楕円 251">
          <a:extLst>
            <a:ext uri="{FF2B5EF4-FFF2-40B4-BE49-F238E27FC236}">
              <a16:creationId xmlns:a16="http://schemas.microsoft.com/office/drawing/2014/main" id="{806FFB24-4D34-47D4-87A6-1349014E4C4F}"/>
            </a:ext>
          </a:extLst>
        </xdr:cNvPr>
        <xdr:cNvSpPr/>
      </xdr:nvSpPr>
      <xdr:spPr>
        <a:xfrm>
          <a:off x="6921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113157</xdr:rowOff>
    </xdr:from>
    <xdr:to>
      <xdr:col>41</xdr:col>
      <xdr:colOff>50800</xdr:colOff>
      <xdr:row>63</xdr:row>
      <xdr:rowOff>116205</xdr:rowOff>
    </xdr:to>
    <xdr:cxnSp macro="">
      <xdr:nvCxnSpPr>
        <xdr:cNvPr id="253" name="直線コネクタ 252">
          <a:extLst>
            <a:ext uri="{FF2B5EF4-FFF2-40B4-BE49-F238E27FC236}">
              <a16:creationId xmlns:a16="http://schemas.microsoft.com/office/drawing/2014/main" id="{667EE80B-D434-4A86-BB4B-0ABCC9D858E2}"/>
            </a:ext>
          </a:extLst>
        </xdr:cNvPr>
        <xdr:cNvCxnSpPr/>
      </xdr:nvCxnSpPr>
      <xdr:spPr>
        <a:xfrm flipV="1">
          <a:off x="6972300" y="1091450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textlink="">
      <xdr:nvSpPr>
        <xdr:cNvPr id="254" name="n_1aveValue【体育館・プール】&#10;一人当たり面積">
          <a:extLst>
            <a:ext uri="{FF2B5EF4-FFF2-40B4-BE49-F238E27FC236}">
              <a16:creationId xmlns:a16="http://schemas.microsoft.com/office/drawing/2014/main" id="{77DA73E9-9F11-44BA-8522-C8B309430AD6}"/>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textlink="">
      <xdr:nvSpPr>
        <xdr:cNvPr id="255" name="n_2aveValue【体育館・プール】&#10;一人当たり面積">
          <a:extLst>
            <a:ext uri="{FF2B5EF4-FFF2-40B4-BE49-F238E27FC236}">
              <a16:creationId xmlns:a16="http://schemas.microsoft.com/office/drawing/2014/main" id="{54E0B965-AA16-4684-AF9C-471C4FAE5D4B}"/>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textlink="">
      <xdr:nvSpPr>
        <xdr:cNvPr id="256" name="n_3aveValue【体育館・プール】&#10;一人当たり面積">
          <a:extLst>
            <a:ext uri="{FF2B5EF4-FFF2-40B4-BE49-F238E27FC236}">
              <a16:creationId xmlns:a16="http://schemas.microsoft.com/office/drawing/2014/main" id="{7DD96704-E213-4319-A17C-D93C0610302A}"/>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textlink="">
      <xdr:nvSpPr>
        <xdr:cNvPr id="257" name="n_4aveValue【体育館・プール】&#10;一人当たり面積">
          <a:extLst>
            <a:ext uri="{FF2B5EF4-FFF2-40B4-BE49-F238E27FC236}">
              <a16:creationId xmlns:a16="http://schemas.microsoft.com/office/drawing/2014/main" id="{1B56DF7F-73F2-4931-9A7C-469D79A3A6BB}"/>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149750</xdr:rowOff>
    </xdr:from>
    <xdr:ext cx="469744" cy="259045"/>
    <xdr:sp textlink="">
      <xdr:nvSpPr>
        <xdr:cNvPr id="258" name="n_1mainValue【体育館・プール】&#10;一人当たり面積">
          <a:extLst>
            <a:ext uri="{FF2B5EF4-FFF2-40B4-BE49-F238E27FC236}">
              <a16:creationId xmlns:a16="http://schemas.microsoft.com/office/drawing/2014/main" id="{45E2C7F5-1D8E-47BE-B664-DFE8E3BAFFA9}"/>
            </a:ext>
          </a:extLst>
        </xdr:cNvPr>
        <xdr:cNvSpPr txBox="1"/>
      </xdr:nvSpPr>
      <xdr:spPr>
        <a:xfrm>
          <a:off x="9391727" y="1095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153179</xdr:rowOff>
    </xdr:from>
    <xdr:ext cx="469744" cy="259045"/>
    <xdr:sp textlink="">
      <xdr:nvSpPr>
        <xdr:cNvPr id="259" name="n_2mainValue【体育館・プール】&#10;一人当たり面積">
          <a:extLst>
            <a:ext uri="{FF2B5EF4-FFF2-40B4-BE49-F238E27FC236}">
              <a16:creationId xmlns:a16="http://schemas.microsoft.com/office/drawing/2014/main" id="{8A027D72-F820-432B-9E77-8B167E6DEE5A}"/>
            </a:ext>
          </a:extLst>
        </xdr:cNvPr>
        <xdr:cNvSpPr txBox="1"/>
      </xdr:nvSpPr>
      <xdr:spPr>
        <a:xfrm>
          <a:off x="8515427" y="1095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155084</xdr:rowOff>
    </xdr:from>
    <xdr:ext cx="469744" cy="259045"/>
    <xdr:sp textlink="">
      <xdr:nvSpPr>
        <xdr:cNvPr id="260" name="n_3mainValue【体育館・プール】&#10;一人当たり面積">
          <a:extLst>
            <a:ext uri="{FF2B5EF4-FFF2-40B4-BE49-F238E27FC236}">
              <a16:creationId xmlns:a16="http://schemas.microsoft.com/office/drawing/2014/main" id="{FD847B08-78C0-4340-9C43-253BAABF11F7}"/>
            </a:ext>
          </a:extLst>
        </xdr:cNvPr>
        <xdr:cNvSpPr txBox="1"/>
      </xdr:nvSpPr>
      <xdr:spPr>
        <a:xfrm>
          <a:off x="7626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158132</xdr:rowOff>
    </xdr:from>
    <xdr:ext cx="469744" cy="259045"/>
    <xdr:sp textlink="">
      <xdr:nvSpPr>
        <xdr:cNvPr id="261" name="n_4mainValue【体育館・プール】&#10;一人当たり面積">
          <a:extLst>
            <a:ext uri="{FF2B5EF4-FFF2-40B4-BE49-F238E27FC236}">
              <a16:creationId xmlns:a16="http://schemas.microsoft.com/office/drawing/2014/main" id="{CBAADD75-FAA2-4F44-B4C4-A9096304BA30}"/>
            </a:ext>
          </a:extLst>
        </xdr:cNvPr>
        <xdr:cNvSpPr txBox="1"/>
      </xdr:nvSpPr>
      <xdr:spPr>
        <a:xfrm>
          <a:off x="673742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3303D691-2EED-41E2-816F-20E676F83A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A6D5E98E-B12F-4F10-9005-100F89557A4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ACFA1472-9DD7-47C9-8069-4F54869A95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05D1CE5D-BF24-4F7C-B2D7-F81F672D056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055DCB96-0FB0-4026-9CED-83F0050545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8BFAEA43-25FB-4894-A8AA-15D6645CEB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3F056627-A52F-4261-83AE-69D0F060F8A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189A5E70-249C-4418-9AC8-882E6C4C8EE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F657D694-08A0-43C8-9629-4B9C272C6F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937D84D-7F9D-4AE0-94FE-94753A37948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7CBFA225-CCE6-4E83-9285-89EBB28A3D5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9B73FF24-43AC-4F5A-9B8F-2863BC3360A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4" name="テキスト ボックス 273">
          <a:extLst>
            <a:ext uri="{FF2B5EF4-FFF2-40B4-BE49-F238E27FC236}">
              <a16:creationId xmlns:a16="http://schemas.microsoft.com/office/drawing/2014/main" id="{2D28FC51-54CC-4A4A-B939-F7AE4D4102E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B536815-14B7-4E83-A5CE-1641A572453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6" name="テキスト ボックス 275">
          <a:extLst>
            <a:ext uri="{FF2B5EF4-FFF2-40B4-BE49-F238E27FC236}">
              <a16:creationId xmlns:a16="http://schemas.microsoft.com/office/drawing/2014/main" id="{78974405-364C-41C1-BFB6-6449B562424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061BCBD-08F4-47F5-8961-03EB33425E8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8" name="テキスト ボックス 277">
          <a:extLst>
            <a:ext uri="{FF2B5EF4-FFF2-40B4-BE49-F238E27FC236}">
              <a16:creationId xmlns:a16="http://schemas.microsoft.com/office/drawing/2014/main" id="{64F2543A-DBE6-4707-91DF-D82885AC6E2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B1A931A-91BB-4B1C-B060-348DCB3687B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0" name="テキスト ボックス 279">
          <a:extLst>
            <a:ext uri="{FF2B5EF4-FFF2-40B4-BE49-F238E27FC236}">
              <a16:creationId xmlns:a16="http://schemas.microsoft.com/office/drawing/2014/main" id="{DE1EA6B5-8036-4CDE-A487-52AE3E531AA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9BE0DCB-1B8A-487A-AD59-90A947E6434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2" name="テキスト ボックス 281">
          <a:extLst>
            <a:ext uri="{FF2B5EF4-FFF2-40B4-BE49-F238E27FC236}">
              <a16:creationId xmlns:a16="http://schemas.microsoft.com/office/drawing/2014/main" id="{90DCAF52-014B-4930-A68E-ADC493A5D08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C9FC3B0-1F0D-47D7-A4C9-A43AD91D485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4" name="テキスト ボックス 283">
          <a:extLst>
            <a:ext uri="{FF2B5EF4-FFF2-40B4-BE49-F238E27FC236}">
              <a16:creationId xmlns:a16="http://schemas.microsoft.com/office/drawing/2014/main" id="{1C6D0C4A-2D56-43AD-A5F5-91DDCCEDE1F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817B23C-4E28-4ECF-9675-F98FC47EF4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福祉施設】&#10;有形固定資産減価償却率グラフ枠">
          <a:extLst>
            <a:ext uri="{FF2B5EF4-FFF2-40B4-BE49-F238E27FC236}">
              <a16:creationId xmlns:a16="http://schemas.microsoft.com/office/drawing/2014/main" id="{FD78D223-CA4B-4622-A984-DC7E6BBCDE2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D6206CC-C9ED-4930-A32C-3F6430AE4915}"/>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8" name="【福祉施設】&#10;有形固定資産減価償却率最小値テキスト">
          <a:extLst>
            <a:ext uri="{FF2B5EF4-FFF2-40B4-BE49-F238E27FC236}">
              <a16:creationId xmlns:a16="http://schemas.microsoft.com/office/drawing/2014/main" id="{A3BD1967-EA13-4C28-99D5-3F8AA7E10DF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5A936B4-772A-4577-8988-42FF0ED7FCA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textlink="">
      <xdr:nvSpPr>
        <xdr:cNvPr id="290" name="【福祉施設】&#10;有形固定資産減価償却率最大値テキスト">
          <a:extLst>
            <a:ext uri="{FF2B5EF4-FFF2-40B4-BE49-F238E27FC236}">
              <a16:creationId xmlns:a16="http://schemas.microsoft.com/office/drawing/2014/main" id="{384B2DBD-060C-4B30-8796-E043A1D9AED4}"/>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6AAE17D-2890-4B83-8406-4662893B9D15}"/>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textlink="">
      <xdr:nvSpPr>
        <xdr:cNvPr id="292" name="【福祉施設】&#10;有形固定資産減価償却率平均値テキスト">
          <a:extLst>
            <a:ext uri="{FF2B5EF4-FFF2-40B4-BE49-F238E27FC236}">
              <a16:creationId xmlns:a16="http://schemas.microsoft.com/office/drawing/2014/main" id="{0B287F30-5B7E-4EF7-BF95-75D23EB3E8CE}"/>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textlink="">
      <xdr:nvSpPr>
        <xdr:cNvPr id="293" name="フローチャート: 判断 292">
          <a:extLst>
            <a:ext uri="{FF2B5EF4-FFF2-40B4-BE49-F238E27FC236}">
              <a16:creationId xmlns:a16="http://schemas.microsoft.com/office/drawing/2014/main" id="{EE61051B-9FC0-49B9-AE85-4D5169C1B2B2}"/>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textlink="">
      <xdr:nvSpPr>
        <xdr:cNvPr id="294" name="フローチャート: 判断 293">
          <a:extLst>
            <a:ext uri="{FF2B5EF4-FFF2-40B4-BE49-F238E27FC236}">
              <a16:creationId xmlns:a16="http://schemas.microsoft.com/office/drawing/2014/main" id="{6EC7B1B3-B384-4DEE-858F-D8D34059E57F}"/>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textlink="">
      <xdr:nvSpPr>
        <xdr:cNvPr id="295" name="フローチャート: 判断 294">
          <a:extLst>
            <a:ext uri="{FF2B5EF4-FFF2-40B4-BE49-F238E27FC236}">
              <a16:creationId xmlns:a16="http://schemas.microsoft.com/office/drawing/2014/main" id="{949AFA7B-1C38-46D1-9E83-12D2D888744D}"/>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textlink="">
      <xdr:nvSpPr>
        <xdr:cNvPr id="296" name="フローチャート: 判断 295">
          <a:extLst>
            <a:ext uri="{FF2B5EF4-FFF2-40B4-BE49-F238E27FC236}">
              <a16:creationId xmlns:a16="http://schemas.microsoft.com/office/drawing/2014/main" id="{1FD8C96B-DC54-4AEB-BD9F-1E78C45988BD}"/>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textlink="">
      <xdr:nvSpPr>
        <xdr:cNvPr id="297" name="フローチャート: 判断 296">
          <a:extLst>
            <a:ext uri="{FF2B5EF4-FFF2-40B4-BE49-F238E27FC236}">
              <a16:creationId xmlns:a16="http://schemas.microsoft.com/office/drawing/2014/main" id="{537A727E-7E1F-4E71-90AA-4A3E623CB388}"/>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EF30DF9A-675F-46CF-AFF5-98C86A615E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5254B7E6-1C1F-43F5-94E5-215D75AA6F4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086FB799-8925-4774-A10B-43512D00A78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D8682A6D-797F-477C-9D27-1CC1B93C5B5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D274B633-5C7C-4435-AB59-995BE4A7D2B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150586</xdr:rowOff>
    </xdr:from>
    <xdr:to>
      <xdr:col>24</xdr:col>
      <xdr:colOff>114300</xdr:colOff>
      <xdr:row>86</xdr:row>
      <xdr:rowOff>80736</xdr:rowOff>
    </xdr:to>
    <xdr:sp textlink="">
      <xdr:nvSpPr>
        <xdr:cNvPr id="303" name="楕円 302">
          <a:extLst>
            <a:ext uri="{FF2B5EF4-FFF2-40B4-BE49-F238E27FC236}">
              <a16:creationId xmlns:a16="http://schemas.microsoft.com/office/drawing/2014/main" id="{6EBD8DE0-E354-4E50-A67E-F0B5A30A3C8B}"/>
            </a:ext>
          </a:extLst>
        </xdr:cNvPr>
        <xdr:cNvSpPr/>
      </xdr:nvSpPr>
      <xdr:spPr>
        <a:xfrm>
          <a:off x="45847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129013</xdr:rowOff>
    </xdr:from>
    <xdr:ext cx="405111" cy="259045"/>
    <xdr:sp textlink="">
      <xdr:nvSpPr>
        <xdr:cNvPr id="304" name="【福祉施設】&#10;有形固定資産減価償却率該当値テキスト">
          <a:extLst>
            <a:ext uri="{FF2B5EF4-FFF2-40B4-BE49-F238E27FC236}">
              <a16:creationId xmlns:a16="http://schemas.microsoft.com/office/drawing/2014/main" id="{09568F11-2D57-42C9-978A-AF437AB5CA06}"/>
            </a:ext>
          </a:extLst>
        </xdr:cNvPr>
        <xdr:cNvSpPr txBox="1"/>
      </xdr:nvSpPr>
      <xdr:spPr>
        <a:xfrm>
          <a:off x="4673600"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132624</xdr:rowOff>
    </xdr:from>
    <xdr:to>
      <xdr:col>20</xdr:col>
      <xdr:colOff>38100</xdr:colOff>
      <xdr:row>86</xdr:row>
      <xdr:rowOff>62774</xdr:rowOff>
    </xdr:to>
    <xdr:sp textlink="">
      <xdr:nvSpPr>
        <xdr:cNvPr id="305" name="楕円 304">
          <a:extLst>
            <a:ext uri="{FF2B5EF4-FFF2-40B4-BE49-F238E27FC236}">
              <a16:creationId xmlns:a16="http://schemas.microsoft.com/office/drawing/2014/main" id="{4B46064C-6908-4403-8A80-ACFA9492F6AA}"/>
            </a:ext>
          </a:extLst>
        </xdr:cNvPr>
        <xdr:cNvSpPr/>
      </xdr:nvSpPr>
      <xdr:spPr>
        <a:xfrm>
          <a:off x="3746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xdr:rowOff>
    </xdr:from>
    <xdr:to>
      <xdr:col>24</xdr:col>
      <xdr:colOff>63500</xdr:colOff>
      <xdr:row>86</xdr:row>
      <xdr:rowOff>29936</xdr:rowOff>
    </xdr:to>
    <xdr:cxnSp macro="">
      <xdr:nvCxnSpPr>
        <xdr:cNvPr id="306" name="直線コネクタ 305">
          <a:extLst>
            <a:ext uri="{FF2B5EF4-FFF2-40B4-BE49-F238E27FC236}">
              <a16:creationId xmlns:a16="http://schemas.microsoft.com/office/drawing/2014/main" id="{256D9902-147A-4E70-8F76-713ACCFDF466}"/>
            </a:ext>
          </a:extLst>
        </xdr:cNvPr>
        <xdr:cNvCxnSpPr/>
      </xdr:nvCxnSpPr>
      <xdr:spPr>
        <a:xfrm>
          <a:off x="3797300" y="1475667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96701</xdr:rowOff>
    </xdr:from>
    <xdr:to>
      <xdr:col>15</xdr:col>
      <xdr:colOff>101600</xdr:colOff>
      <xdr:row>86</xdr:row>
      <xdr:rowOff>26851</xdr:rowOff>
    </xdr:to>
    <xdr:sp textlink="">
      <xdr:nvSpPr>
        <xdr:cNvPr id="307" name="楕円 306">
          <a:extLst>
            <a:ext uri="{FF2B5EF4-FFF2-40B4-BE49-F238E27FC236}">
              <a16:creationId xmlns:a16="http://schemas.microsoft.com/office/drawing/2014/main" id="{AE4094B4-C547-4729-8265-7B361D9C55AB}"/>
            </a:ext>
          </a:extLst>
        </xdr:cNvPr>
        <xdr:cNvSpPr/>
      </xdr:nvSpPr>
      <xdr:spPr>
        <a:xfrm>
          <a:off x="2857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147501</xdr:rowOff>
    </xdr:from>
    <xdr:to>
      <xdr:col>19</xdr:col>
      <xdr:colOff>177800</xdr:colOff>
      <xdr:row>86</xdr:row>
      <xdr:rowOff>11974</xdr:rowOff>
    </xdr:to>
    <xdr:cxnSp macro="">
      <xdr:nvCxnSpPr>
        <xdr:cNvPr id="308" name="直線コネクタ 307">
          <a:extLst>
            <a:ext uri="{FF2B5EF4-FFF2-40B4-BE49-F238E27FC236}">
              <a16:creationId xmlns:a16="http://schemas.microsoft.com/office/drawing/2014/main" id="{008066F3-D5CB-4E79-BAEA-E3F97B4FCB88}"/>
            </a:ext>
          </a:extLst>
        </xdr:cNvPr>
        <xdr:cNvCxnSpPr/>
      </xdr:nvCxnSpPr>
      <xdr:spPr>
        <a:xfrm>
          <a:off x="2908300" y="147207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49349</xdr:rowOff>
    </xdr:from>
    <xdr:to>
      <xdr:col>10</xdr:col>
      <xdr:colOff>165100</xdr:colOff>
      <xdr:row>85</xdr:row>
      <xdr:rowOff>150949</xdr:rowOff>
    </xdr:to>
    <xdr:sp textlink="">
      <xdr:nvSpPr>
        <xdr:cNvPr id="309" name="楕円 308">
          <a:extLst>
            <a:ext uri="{FF2B5EF4-FFF2-40B4-BE49-F238E27FC236}">
              <a16:creationId xmlns:a16="http://schemas.microsoft.com/office/drawing/2014/main" id="{C5B12EC9-1A41-42BA-889F-5E7D104CCE36}"/>
            </a:ext>
          </a:extLst>
        </xdr:cNvPr>
        <xdr:cNvSpPr/>
      </xdr:nvSpPr>
      <xdr:spPr>
        <a:xfrm>
          <a:off x="1968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100149</xdr:rowOff>
    </xdr:from>
    <xdr:to>
      <xdr:col>15</xdr:col>
      <xdr:colOff>50800</xdr:colOff>
      <xdr:row>85</xdr:row>
      <xdr:rowOff>147501</xdr:rowOff>
    </xdr:to>
    <xdr:cxnSp macro="">
      <xdr:nvCxnSpPr>
        <xdr:cNvPr id="310" name="直線コネクタ 309">
          <a:extLst>
            <a:ext uri="{FF2B5EF4-FFF2-40B4-BE49-F238E27FC236}">
              <a16:creationId xmlns:a16="http://schemas.microsoft.com/office/drawing/2014/main" id="{CF5E0B72-64AE-4926-9681-ED15C8F67FED}"/>
            </a:ext>
          </a:extLst>
        </xdr:cNvPr>
        <xdr:cNvCxnSpPr/>
      </xdr:nvCxnSpPr>
      <xdr:spPr>
        <a:xfrm>
          <a:off x="2019300" y="1467339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23223</xdr:rowOff>
    </xdr:from>
    <xdr:to>
      <xdr:col>6</xdr:col>
      <xdr:colOff>38100</xdr:colOff>
      <xdr:row>85</xdr:row>
      <xdr:rowOff>124823</xdr:rowOff>
    </xdr:to>
    <xdr:sp textlink="">
      <xdr:nvSpPr>
        <xdr:cNvPr id="311" name="楕円 310">
          <a:extLst>
            <a:ext uri="{FF2B5EF4-FFF2-40B4-BE49-F238E27FC236}">
              <a16:creationId xmlns:a16="http://schemas.microsoft.com/office/drawing/2014/main" id="{073FF3C3-E122-4A21-951E-B3C89431A6B3}"/>
            </a:ext>
          </a:extLst>
        </xdr:cNvPr>
        <xdr:cNvSpPr/>
      </xdr:nvSpPr>
      <xdr:spPr>
        <a:xfrm>
          <a:off x="1079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74023</xdr:rowOff>
    </xdr:from>
    <xdr:to>
      <xdr:col>10</xdr:col>
      <xdr:colOff>114300</xdr:colOff>
      <xdr:row>85</xdr:row>
      <xdr:rowOff>100149</xdr:rowOff>
    </xdr:to>
    <xdr:cxnSp macro="">
      <xdr:nvCxnSpPr>
        <xdr:cNvPr id="312" name="直線コネクタ 311">
          <a:extLst>
            <a:ext uri="{FF2B5EF4-FFF2-40B4-BE49-F238E27FC236}">
              <a16:creationId xmlns:a16="http://schemas.microsoft.com/office/drawing/2014/main" id="{D3B23B67-68CA-4349-A5EE-2F0B24B162E2}"/>
            </a:ext>
          </a:extLst>
        </xdr:cNvPr>
        <xdr:cNvCxnSpPr/>
      </xdr:nvCxnSpPr>
      <xdr:spPr>
        <a:xfrm>
          <a:off x="1130300" y="146472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textlink="">
      <xdr:nvSpPr>
        <xdr:cNvPr id="313" name="n_1aveValue【福祉施設】&#10;有形固定資産減価償却率">
          <a:extLst>
            <a:ext uri="{FF2B5EF4-FFF2-40B4-BE49-F238E27FC236}">
              <a16:creationId xmlns:a16="http://schemas.microsoft.com/office/drawing/2014/main" id="{2BCDE88A-9D09-4354-A678-6DD6463BA094}"/>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textlink="">
      <xdr:nvSpPr>
        <xdr:cNvPr id="314" name="n_2aveValue【福祉施設】&#10;有形固定資産減価償却率">
          <a:extLst>
            <a:ext uri="{FF2B5EF4-FFF2-40B4-BE49-F238E27FC236}">
              <a16:creationId xmlns:a16="http://schemas.microsoft.com/office/drawing/2014/main" id="{41F64C35-80FE-4126-AAE6-D3DC6EC44168}"/>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textlink="">
      <xdr:nvSpPr>
        <xdr:cNvPr id="315" name="n_3aveValue【福祉施設】&#10;有形固定資産減価償却率">
          <a:extLst>
            <a:ext uri="{FF2B5EF4-FFF2-40B4-BE49-F238E27FC236}">
              <a16:creationId xmlns:a16="http://schemas.microsoft.com/office/drawing/2014/main" id="{2E99C90F-1E24-474A-B810-D2A3210FEED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textlink="">
      <xdr:nvSpPr>
        <xdr:cNvPr id="316" name="n_4aveValue【福祉施設】&#10;有形固定資産減価償却率">
          <a:extLst>
            <a:ext uri="{FF2B5EF4-FFF2-40B4-BE49-F238E27FC236}">
              <a16:creationId xmlns:a16="http://schemas.microsoft.com/office/drawing/2014/main" id="{1BEA6CF2-45D1-467D-8834-836BC3938E82}"/>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53901</xdr:rowOff>
    </xdr:from>
    <xdr:ext cx="405111" cy="259045"/>
    <xdr:sp textlink="">
      <xdr:nvSpPr>
        <xdr:cNvPr id="317" name="n_1mainValue【福祉施設】&#10;有形固定資産減価償却率">
          <a:extLst>
            <a:ext uri="{FF2B5EF4-FFF2-40B4-BE49-F238E27FC236}">
              <a16:creationId xmlns:a16="http://schemas.microsoft.com/office/drawing/2014/main" id="{07D20327-A064-47B2-ADDC-59322F620043}"/>
            </a:ext>
          </a:extLst>
        </xdr:cNvPr>
        <xdr:cNvSpPr txBox="1"/>
      </xdr:nvSpPr>
      <xdr:spPr>
        <a:xfrm>
          <a:off x="3582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17978</xdr:rowOff>
    </xdr:from>
    <xdr:ext cx="405111" cy="259045"/>
    <xdr:sp textlink="">
      <xdr:nvSpPr>
        <xdr:cNvPr id="318" name="n_2mainValue【福祉施設】&#10;有形固定資産減価償却率">
          <a:extLst>
            <a:ext uri="{FF2B5EF4-FFF2-40B4-BE49-F238E27FC236}">
              <a16:creationId xmlns:a16="http://schemas.microsoft.com/office/drawing/2014/main" id="{B50D0F2A-ABBB-4E4C-AB9F-5C72AD32964D}"/>
            </a:ext>
          </a:extLst>
        </xdr:cNvPr>
        <xdr:cNvSpPr txBox="1"/>
      </xdr:nvSpPr>
      <xdr:spPr>
        <a:xfrm>
          <a:off x="2705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142076</xdr:rowOff>
    </xdr:from>
    <xdr:ext cx="405111" cy="259045"/>
    <xdr:sp textlink="">
      <xdr:nvSpPr>
        <xdr:cNvPr id="319" name="n_3mainValue【福祉施設】&#10;有形固定資産減価償却率">
          <a:extLst>
            <a:ext uri="{FF2B5EF4-FFF2-40B4-BE49-F238E27FC236}">
              <a16:creationId xmlns:a16="http://schemas.microsoft.com/office/drawing/2014/main" id="{72EA0E7B-C09A-41F3-933E-6F255D8B40E4}"/>
            </a:ext>
          </a:extLst>
        </xdr:cNvPr>
        <xdr:cNvSpPr txBox="1"/>
      </xdr:nvSpPr>
      <xdr:spPr>
        <a:xfrm>
          <a:off x="1816744" y="1471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115950</xdr:rowOff>
    </xdr:from>
    <xdr:ext cx="405111" cy="259045"/>
    <xdr:sp textlink="">
      <xdr:nvSpPr>
        <xdr:cNvPr id="320" name="n_4mainValue【福祉施設】&#10;有形固定資産減価償却率">
          <a:extLst>
            <a:ext uri="{FF2B5EF4-FFF2-40B4-BE49-F238E27FC236}">
              <a16:creationId xmlns:a16="http://schemas.microsoft.com/office/drawing/2014/main" id="{838BF332-16A6-4A74-8242-D069BFAA0054}"/>
            </a:ext>
          </a:extLst>
        </xdr:cNvPr>
        <xdr:cNvSpPr txBox="1"/>
      </xdr:nvSpPr>
      <xdr:spPr>
        <a:xfrm>
          <a:off x="927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E9BEBCC0-BD4E-4E5B-82AC-ACAC1685955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C39A51A9-E698-4FFA-8717-34CB5C0A86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7AF97812-1926-4FBB-853B-6823044D9E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C8F1D2EF-49F8-4D44-A34A-CF23BCA8569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486A760F-0944-404D-9A36-CFD11A4C43D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4BBDEF09-4502-4C1A-8467-83C521D1C5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DCB50B79-361A-4381-B77E-D7AB4501F5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452891B2-6408-4B71-8CDF-C3F7CE38D0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F6E83368-9CB6-4C7A-BA9C-72D7D29436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8D6CEEA-4AD4-4F11-A106-1CEB347A997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5D66CB6E-FC07-49C7-A462-B7D9482782B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161F2098-5C62-4DAB-937E-382F834E6D3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7347A8D-5954-427C-87C9-55614501443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4" name="テキスト ボックス 333">
          <a:extLst>
            <a:ext uri="{FF2B5EF4-FFF2-40B4-BE49-F238E27FC236}">
              <a16:creationId xmlns:a16="http://schemas.microsoft.com/office/drawing/2014/main" id="{0048607B-4018-417E-8FB2-F69E8875821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CCA992C-2EF1-49D9-BCD1-882BAD7AA31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6" name="テキスト ボックス 335">
          <a:extLst>
            <a:ext uri="{FF2B5EF4-FFF2-40B4-BE49-F238E27FC236}">
              <a16:creationId xmlns:a16="http://schemas.microsoft.com/office/drawing/2014/main" id="{547DF84B-D6F5-4789-BEEB-2C3BE1AC57DF}"/>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F5632DE-DCF7-4B6F-8457-F4E4CCD7177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8" name="テキスト ボックス 337">
          <a:extLst>
            <a:ext uri="{FF2B5EF4-FFF2-40B4-BE49-F238E27FC236}">
              <a16:creationId xmlns:a16="http://schemas.microsoft.com/office/drawing/2014/main" id="{7237605F-9084-4224-9419-2C81AABC6F5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ABF3A6C-2863-44B1-999B-A612426367E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0" name="テキスト ボックス 339">
          <a:extLst>
            <a:ext uri="{FF2B5EF4-FFF2-40B4-BE49-F238E27FC236}">
              <a16:creationId xmlns:a16="http://schemas.microsoft.com/office/drawing/2014/main" id="{7B81FE99-7E29-4204-8432-456916AB071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福祉施設】&#10;一人当たり面積グラフ枠">
          <a:extLst>
            <a:ext uri="{FF2B5EF4-FFF2-40B4-BE49-F238E27FC236}">
              <a16:creationId xmlns:a16="http://schemas.microsoft.com/office/drawing/2014/main" id="{544A6355-0D07-465E-80B2-02DEC493F58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9058602F-AAE6-4227-8322-9A6F36CF6845}"/>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textlink="">
      <xdr:nvSpPr>
        <xdr:cNvPr id="343" name="【福祉施設】&#10;一人当たり面積最小値テキスト">
          <a:extLst>
            <a:ext uri="{FF2B5EF4-FFF2-40B4-BE49-F238E27FC236}">
              <a16:creationId xmlns:a16="http://schemas.microsoft.com/office/drawing/2014/main" id="{1B46CDF1-EE74-4B40-87EB-A8C79AF76FF1}"/>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29E107EC-70A2-4C63-AF29-B6C86B6D438F}"/>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textlink="">
      <xdr:nvSpPr>
        <xdr:cNvPr id="345" name="【福祉施設】&#10;一人当たり面積最大値テキスト">
          <a:extLst>
            <a:ext uri="{FF2B5EF4-FFF2-40B4-BE49-F238E27FC236}">
              <a16:creationId xmlns:a16="http://schemas.microsoft.com/office/drawing/2014/main" id="{F6E870C7-CC62-45B7-AC55-5FE71A57A28F}"/>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91A3C26-4BF2-493B-8C23-C554811C034B}"/>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textlink="">
      <xdr:nvSpPr>
        <xdr:cNvPr id="347" name="【福祉施設】&#10;一人当たり面積平均値テキスト">
          <a:extLst>
            <a:ext uri="{FF2B5EF4-FFF2-40B4-BE49-F238E27FC236}">
              <a16:creationId xmlns:a16="http://schemas.microsoft.com/office/drawing/2014/main" id="{FDAD1F3B-8AE1-4A8E-AC38-6C853DF91D04}"/>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textlink="">
      <xdr:nvSpPr>
        <xdr:cNvPr id="348" name="フローチャート: 判断 347">
          <a:extLst>
            <a:ext uri="{FF2B5EF4-FFF2-40B4-BE49-F238E27FC236}">
              <a16:creationId xmlns:a16="http://schemas.microsoft.com/office/drawing/2014/main" id="{FD96088C-1B07-44F2-8CAB-F1C3512DF4E1}"/>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textlink="">
      <xdr:nvSpPr>
        <xdr:cNvPr id="349" name="フローチャート: 判断 348">
          <a:extLst>
            <a:ext uri="{FF2B5EF4-FFF2-40B4-BE49-F238E27FC236}">
              <a16:creationId xmlns:a16="http://schemas.microsoft.com/office/drawing/2014/main" id="{54030255-6B19-4746-BCF0-A3F3513FDA9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textlink="">
      <xdr:nvSpPr>
        <xdr:cNvPr id="350" name="フローチャート: 判断 349">
          <a:extLst>
            <a:ext uri="{FF2B5EF4-FFF2-40B4-BE49-F238E27FC236}">
              <a16:creationId xmlns:a16="http://schemas.microsoft.com/office/drawing/2014/main" id="{E029C84F-515B-4CAF-86A5-5F74DCEBDDC5}"/>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textlink="">
      <xdr:nvSpPr>
        <xdr:cNvPr id="351" name="フローチャート: 判断 350">
          <a:extLst>
            <a:ext uri="{FF2B5EF4-FFF2-40B4-BE49-F238E27FC236}">
              <a16:creationId xmlns:a16="http://schemas.microsoft.com/office/drawing/2014/main" id="{69CB5ABD-D52F-4ED0-B420-79A8177828E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textlink="">
      <xdr:nvSpPr>
        <xdr:cNvPr id="352" name="フローチャート: 判断 351">
          <a:extLst>
            <a:ext uri="{FF2B5EF4-FFF2-40B4-BE49-F238E27FC236}">
              <a16:creationId xmlns:a16="http://schemas.microsoft.com/office/drawing/2014/main" id="{21B51E21-C121-406A-8987-B109B49AC7C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2A9F00EA-F077-45D9-99BC-D9368DF406A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10F981BA-AD7F-4B96-9A43-A07B720D54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B96B3236-31ED-46A7-AFDB-04614E9E06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E3647FB8-CB80-4547-B61C-28216528051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7EF60B06-AFB5-4E4B-A466-BBC89A3989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xdr:rowOff>
    </xdr:from>
    <xdr:to>
      <xdr:col>55</xdr:col>
      <xdr:colOff>50800</xdr:colOff>
      <xdr:row>85</xdr:row>
      <xdr:rowOff>104902</xdr:rowOff>
    </xdr:to>
    <xdr:sp textlink="">
      <xdr:nvSpPr>
        <xdr:cNvPr id="358" name="楕円 357">
          <a:extLst>
            <a:ext uri="{FF2B5EF4-FFF2-40B4-BE49-F238E27FC236}">
              <a16:creationId xmlns:a16="http://schemas.microsoft.com/office/drawing/2014/main" id="{58213A2A-EC1E-48F1-ABB3-232EA1E20E58}"/>
            </a:ext>
          </a:extLst>
        </xdr:cNvPr>
        <xdr:cNvSpPr/>
      </xdr:nvSpPr>
      <xdr:spPr>
        <a:xfrm>
          <a:off x="104267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153179</xdr:rowOff>
    </xdr:from>
    <xdr:ext cx="469744" cy="259045"/>
    <xdr:sp textlink="">
      <xdr:nvSpPr>
        <xdr:cNvPr id="359" name="【福祉施設】&#10;一人当たり面積該当値テキスト">
          <a:extLst>
            <a:ext uri="{FF2B5EF4-FFF2-40B4-BE49-F238E27FC236}">
              <a16:creationId xmlns:a16="http://schemas.microsoft.com/office/drawing/2014/main" id="{1EA8196F-1A42-4485-B65C-5E7A6813DB2E}"/>
            </a:ext>
          </a:extLst>
        </xdr:cNvPr>
        <xdr:cNvSpPr txBox="1"/>
      </xdr:nvSpPr>
      <xdr:spPr>
        <a:xfrm>
          <a:off x="10515600"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5587</xdr:rowOff>
    </xdr:from>
    <xdr:to>
      <xdr:col>50</xdr:col>
      <xdr:colOff>165100</xdr:colOff>
      <xdr:row>85</xdr:row>
      <xdr:rowOff>107187</xdr:rowOff>
    </xdr:to>
    <xdr:sp textlink="">
      <xdr:nvSpPr>
        <xdr:cNvPr id="360" name="楕円 359">
          <a:extLst>
            <a:ext uri="{FF2B5EF4-FFF2-40B4-BE49-F238E27FC236}">
              <a16:creationId xmlns:a16="http://schemas.microsoft.com/office/drawing/2014/main" id="{7E193B6B-411E-45B2-B4CC-A3A145432CFD}"/>
            </a:ext>
          </a:extLst>
        </xdr:cNvPr>
        <xdr:cNvSpPr/>
      </xdr:nvSpPr>
      <xdr:spPr>
        <a:xfrm>
          <a:off x="9588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54102</xdr:rowOff>
    </xdr:from>
    <xdr:to>
      <xdr:col>55</xdr:col>
      <xdr:colOff>0</xdr:colOff>
      <xdr:row>85</xdr:row>
      <xdr:rowOff>56387</xdr:rowOff>
    </xdr:to>
    <xdr:cxnSp macro="">
      <xdr:nvCxnSpPr>
        <xdr:cNvPr id="361" name="直線コネクタ 360">
          <a:extLst>
            <a:ext uri="{FF2B5EF4-FFF2-40B4-BE49-F238E27FC236}">
              <a16:creationId xmlns:a16="http://schemas.microsoft.com/office/drawing/2014/main" id="{F724EE06-FBB5-42F6-BD91-238240024F87}"/>
            </a:ext>
          </a:extLst>
        </xdr:cNvPr>
        <xdr:cNvCxnSpPr/>
      </xdr:nvCxnSpPr>
      <xdr:spPr>
        <a:xfrm flipV="1">
          <a:off x="9639300" y="1462735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textlink="">
      <xdr:nvSpPr>
        <xdr:cNvPr id="362" name="楕円 361">
          <a:extLst>
            <a:ext uri="{FF2B5EF4-FFF2-40B4-BE49-F238E27FC236}">
              <a16:creationId xmlns:a16="http://schemas.microsoft.com/office/drawing/2014/main" id="{9257F82F-4A7D-490A-B8BC-99A9E8967644}"/>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56387</xdr:rowOff>
    </xdr:from>
    <xdr:to>
      <xdr:col>50</xdr:col>
      <xdr:colOff>114300</xdr:colOff>
      <xdr:row>85</xdr:row>
      <xdr:rowOff>60961</xdr:rowOff>
    </xdr:to>
    <xdr:cxnSp macro="">
      <xdr:nvCxnSpPr>
        <xdr:cNvPr id="363" name="直線コネクタ 362">
          <a:extLst>
            <a:ext uri="{FF2B5EF4-FFF2-40B4-BE49-F238E27FC236}">
              <a16:creationId xmlns:a16="http://schemas.microsoft.com/office/drawing/2014/main" id="{80703EA0-8112-4B39-A676-5A8B04195972}"/>
            </a:ext>
          </a:extLst>
        </xdr:cNvPr>
        <xdr:cNvCxnSpPr/>
      </xdr:nvCxnSpPr>
      <xdr:spPr>
        <a:xfrm flipV="1">
          <a:off x="8750300" y="1462963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12446</xdr:rowOff>
    </xdr:from>
    <xdr:to>
      <xdr:col>41</xdr:col>
      <xdr:colOff>101600</xdr:colOff>
      <xdr:row>85</xdr:row>
      <xdr:rowOff>114046</xdr:rowOff>
    </xdr:to>
    <xdr:sp textlink="">
      <xdr:nvSpPr>
        <xdr:cNvPr id="364" name="楕円 363">
          <a:extLst>
            <a:ext uri="{FF2B5EF4-FFF2-40B4-BE49-F238E27FC236}">
              <a16:creationId xmlns:a16="http://schemas.microsoft.com/office/drawing/2014/main" id="{A8673CDF-DA54-4CF9-B4CB-EE8F1FDAC53D}"/>
            </a:ext>
          </a:extLst>
        </xdr:cNvPr>
        <xdr:cNvSpPr/>
      </xdr:nvSpPr>
      <xdr:spPr>
        <a:xfrm>
          <a:off x="7810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63246</xdr:rowOff>
    </xdr:to>
    <xdr:cxnSp macro="">
      <xdr:nvCxnSpPr>
        <xdr:cNvPr id="365" name="直線コネクタ 364">
          <a:extLst>
            <a:ext uri="{FF2B5EF4-FFF2-40B4-BE49-F238E27FC236}">
              <a16:creationId xmlns:a16="http://schemas.microsoft.com/office/drawing/2014/main" id="{3E631060-662F-4787-B567-9A2CB52E4166}"/>
            </a:ext>
          </a:extLst>
        </xdr:cNvPr>
        <xdr:cNvCxnSpPr/>
      </xdr:nvCxnSpPr>
      <xdr:spPr>
        <a:xfrm flipV="1">
          <a:off x="7861300" y="1463421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14732</xdr:rowOff>
    </xdr:from>
    <xdr:to>
      <xdr:col>36</xdr:col>
      <xdr:colOff>165100</xdr:colOff>
      <xdr:row>85</xdr:row>
      <xdr:rowOff>116332</xdr:rowOff>
    </xdr:to>
    <xdr:sp textlink="">
      <xdr:nvSpPr>
        <xdr:cNvPr id="366" name="楕円 365">
          <a:extLst>
            <a:ext uri="{FF2B5EF4-FFF2-40B4-BE49-F238E27FC236}">
              <a16:creationId xmlns:a16="http://schemas.microsoft.com/office/drawing/2014/main" id="{AB69EB65-D2FD-43ED-97E3-9FA30812D56D}"/>
            </a:ext>
          </a:extLst>
        </xdr:cNvPr>
        <xdr:cNvSpPr/>
      </xdr:nvSpPr>
      <xdr:spPr>
        <a:xfrm>
          <a:off x="6921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63246</xdr:rowOff>
    </xdr:from>
    <xdr:to>
      <xdr:col>41</xdr:col>
      <xdr:colOff>50800</xdr:colOff>
      <xdr:row>85</xdr:row>
      <xdr:rowOff>65532</xdr:rowOff>
    </xdr:to>
    <xdr:cxnSp macro="">
      <xdr:nvCxnSpPr>
        <xdr:cNvPr id="367" name="直線コネクタ 366">
          <a:extLst>
            <a:ext uri="{FF2B5EF4-FFF2-40B4-BE49-F238E27FC236}">
              <a16:creationId xmlns:a16="http://schemas.microsoft.com/office/drawing/2014/main" id="{4966D456-DC6C-4436-B0C4-9CA351E1582E}"/>
            </a:ext>
          </a:extLst>
        </xdr:cNvPr>
        <xdr:cNvCxnSpPr/>
      </xdr:nvCxnSpPr>
      <xdr:spPr>
        <a:xfrm flipV="1">
          <a:off x="6972300" y="146364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textlink="">
      <xdr:nvSpPr>
        <xdr:cNvPr id="368" name="n_1aveValue【福祉施設】&#10;一人当たり面積">
          <a:extLst>
            <a:ext uri="{FF2B5EF4-FFF2-40B4-BE49-F238E27FC236}">
              <a16:creationId xmlns:a16="http://schemas.microsoft.com/office/drawing/2014/main" id="{81476F9D-F15A-4E7D-A9B9-16359E8B77A1}"/>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textlink="">
      <xdr:nvSpPr>
        <xdr:cNvPr id="369" name="n_2aveValue【福祉施設】&#10;一人当たり面積">
          <a:extLst>
            <a:ext uri="{FF2B5EF4-FFF2-40B4-BE49-F238E27FC236}">
              <a16:creationId xmlns:a16="http://schemas.microsoft.com/office/drawing/2014/main" id="{F217AE22-86FA-4817-A3E9-0930C06E99A1}"/>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textlink="">
      <xdr:nvSpPr>
        <xdr:cNvPr id="370" name="n_3aveValue【福祉施設】&#10;一人当たり面積">
          <a:extLst>
            <a:ext uri="{FF2B5EF4-FFF2-40B4-BE49-F238E27FC236}">
              <a16:creationId xmlns:a16="http://schemas.microsoft.com/office/drawing/2014/main" id="{F3B6D124-4362-40EE-8864-ED72400053BA}"/>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textlink="">
      <xdr:nvSpPr>
        <xdr:cNvPr id="371" name="n_4aveValue【福祉施設】&#10;一人当たり面積">
          <a:extLst>
            <a:ext uri="{FF2B5EF4-FFF2-40B4-BE49-F238E27FC236}">
              <a16:creationId xmlns:a16="http://schemas.microsoft.com/office/drawing/2014/main" id="{AAE05E7A-82A7-4199-AF24-B7A1BB38DCC9}"/>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98314</xdr:rowOff>
    </xdr:from>
    <xdr:ext cx="469744" cy="259045"/>
    <xdr:sp textlink="">
      <xdr:nvSpPr>
        <xdr:cNvPr id="372" name="n_1mainValue【福祉施設】&#10;一人当たり面積">
          <a:extLst>
            <a:ext uri="{FF2B5EF4-FFF2-40B4-BE49-F238E27FC236}">
              <a16:creationId xmlns:a16="http://schemas.microsoft.com/office/drawing/2014/main" id="{76FDB50B-B06E-4BA4-940B-4B57A489C43F}"/>
            </a:ext>
          </a:extLst>
        </xdr:cNvPr>
        <xdr:cNvSpPr txBox="1"/>
      </xdr:nvSpPr>
      <xdr:spPr>
        <a:xfrm>
          <a:off x="93917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textlink="">
      <xdr:nvSpPr>
        <xdr:cNvPr id="373" name="n_2mainValue【福祉施設】&#10;一人当たり面積">
          <a:extLst>
            <a:ext uri="{FF2B5EF4-FFF2-40B4-BE49-F238E27FC236}">
              <a16:creationId xmlns:a16="http://schemas.microsoft.com/office/drawing/2014/main" id="{E1C2DFAB-D77F-4901-9BC0-FADA250CB23E}"/>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105173</xdr:rowOff>
    </xdr:from>
    <xdr:ext cx="469744" cy="259045"/>
    <xdr:sp textlink="">
      <xdr:nvSpPr>
        <xdr:cNvPr id="374" name="n_3mainValue【福祉施設】&#10;一人当たり面積">
          <a:extLst>
            <a:ext uri="{FF2B5EF4-FFF2-40B4-BE49-F238E27FC236}">
              <a16:creationId xmlns:a16="http://schemas.microsoft.com/office/drawing/2014/main" id="{EADAB9B7-A06A-434F-859B-6A9FDC7A85CA}"/>
            </a:ext>
          </a:extLst>
        </xdr:cNvPr>
        <xdr:cNvSpPr txBox="1"/>
      </xdr:nvSpPr>
      <xdr:spPr>
        <a:xfrm>
          <a:off x="7626427" y="1467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107459</xdr:rowOff>
    </xdr:from>
    <xdr:ext cx="469744" cy="259045"/>
    <xdr:sp textlink="">
      <xdr:nvSpPr>
        <xdr:cNvPr id="375" name="n_4mainValue【福祉施設】&#10;一人当たり面積">
          <a:extLst>
            <a:ext uri="{FF2B5EF4-FFF2-40B4-BE49-F238E27FC236}">
              <a16:creationId xmlns:a16="http://schemas.microsoft.com/office/drawing/2014/main" id="{3AD9F41B-E0FD-448F-B062-70135F03CC6F}"/>
            </a:ext>
          </a:extLst>
        </xdr:cNvPr>
        <xdr:cNvSpPr txBox="1"/>
      </xdr:nvSpPr>
      <xdr:spPr>
        <a:xfrm>
          <a:off x="6737427" y="1468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760EC28E-68EF-4FD7-84E6-774288ED79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E1DC8790-B0EA-4BBE-8822-FEC1EC6EE99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D9DE2932-968A-4D3B-B09B-BCF0D2C8AB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7C6E94DF-D6BD-491A-B715-AB0A804E87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2F24B308-F2A4-477D-A189-8904E2181B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4038BFA0-EF39-4A9F-8DD8-5B20867B5BD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05320A45-12ED-4296-8267-2C840DA242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162B5C53-241C-4DAC-A8AC-69519F8D14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4" name="テキスト ボックス 383">
          <a:extLst>
            <a:ext uri="{FF2B5EF4-FFF2-40B4-BE49-F238E27FC236}">
              <a16:creationId xmlns:a16="http://schemas.microsoft.com/office/drawing/2014/main" id="{CE136DA2-EC8D-481C-9B29-8487167C653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FD0B9114-C159-4D31-866E-9FDD675D7BB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6" name="テキスト ボックス 385">
          <a:extLst>
            <a:ext uri="{FF2B5EF4-FFF2-40B4-BE49-F238E27FC236}">
              <a16:creationId xmlns:a16="http://schemas.microsoft.com/office/drawing/2014/main" id="{CEFB28A0-61FD-45AC-916D-94FADDF0BFA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D214D4C-96EC-4388-8A67-4AD29645AC5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8" name="テキスト ボックス 387">
          <a:extLst>
            <a:ext uri="{FF2B5EF4-FFF2-40B4-BE49-F238E27FC236}">
              <a16:creationId xmlns:a16="http://schemas.microsoft.com/office/drawing/2014/main" id="{40E0B9D6-D657-46DE-8A9C-035FACDD7F1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1A89B51-F390-44CB-B28D-B2EA25BF696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0" name="テキスト ボックス 389">
          <a:extLst>
            <a:ext uri="{FF2B5EF4-FFF2-40B4-BE49-F238E27FC236}">
              <a16:creationId xmlns:a16="http://schemas.microsoft.com/office/drawing/2014/main" id="{79780CAA-5FDE-42C4-B698-BEAD9C55244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88DC0A2-1E98-4BF8-A7B0-13150B5B21D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2" name="テキスト ボックス 391">
          <a:extLst>
            <a:ext uri="{FF2B5EF4-FFF2-40B4-BE49-F238E27FC236}">
              <a16:creationId xmlns:a16="http://schemas.microsoft.com/office/drawing/2014/main" id="{140748EF-34EC-4C02-B96B-2F660C03FE8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3EB302F-31DA-4ECD-BF3E-EEB33CC8E10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4" name="テキスト ボックス 393">
          <a:extLst>
            <a:ext uri="{FF2B5EF4-FFF2-40B4-BE49-F238E27FC236}">
              <a16:creationId xmlns:a16="http://schemas.microsoft.com/office/drawing/2014/main" id="{97B8FB84-C5D2-4D6C-9536-613064814F4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7A55C9B-6A85-4EE4-BF72-288A48C9664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6" name="テキスト ボックス 395">
          <a:extLst>
            <a:ext uri="{FF2B5EF4-FFF2-40B4-BE49-F238E27FC236}">
              <a16:creationId xmlns:a16="http://schemas.microsoft.com/office/drawing/2014/main" id="{663BDC84-BAC2-42D5-9521-09C10997D50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FF5E8288-C328-43E4-9364-BE938BCF91A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8" name="テキスト ボックス 397">
          <a:extLst>
            <a:ext uri="{FF2B5EF4-FFF2-40B4-BE49-F238E27FC236}">
              <a16:creationId xmlns:a16="http://schemas.microsoft.com/office/drawing/2014/main" id="{831EBFC6-A6FA-4759-8C1A-360B87F3BD3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E8C71B1-8051-4E30-9C91-D5F6D8BA4C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0" name="【市民会館】&#10;有形固定資産減価償却率グラフ枠">
          <a:extLst>
            <a:ext uri="{FF2B5EF4-FFF2-40B4-BE49-F238E27FC236}">
              <a16:creationId xmlns:a16="http://schemas.microsoft.com/office/drawing/2014/main" id="{40E555AF-A3A9-4E16-BCE8-40F720BA90A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7B20E5F-90A7-49FA-AE98-345B65E2449D}"/>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2" name="【市民会館】&#10;有形固定資産減価償却率最小値テキスト">
          <a:extLst>
            <a:ext uri="{FF2B5EF4-FFF2-40B4-BE49-F238E27FC236}">
              <a16:creationId xmlns:a16="http://schemas.microsoft.com/office/drawing/2014/main" id="{2DFDB16C-3162-4881-811D-14FB44A07E6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E90E73F-6C7A-4316-B9E4-AD3CC6BDF21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textlink="">
      <xdr:nvSpPr>
        <xdr:cNvPr id="404" name="【市民会館】&#10;有形固定資産減価償却率最大値テキスト">
          <a:extLst>
            <a:ext uri="{FF2B5EF4-FFF2-40B4-BE49-F238E27FC236}">
              <a16:creationId xmlns:a16="http://schemas.microsoft.com/office/drawing/2014/main" id="{5A4948DA-0444-4E9B-84D1-3CEC47B8724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EABC1677-13D8-4BB5-8E8D-292DA3CB0E43}"/>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textlink="">
      <xdr:nvSpPr>
        <xdr:cNvPr id="406" name="【市民会館】&#10;有形固定資産減価償却率平均値テキスト">
          <a:extLst>
            <a:ext uri="{FF2B5EF4-FFF2-40B4-BE49-F238E27FC236}">
              <a16:creationId xmlns:a16="http://schemas.microsoft.com/office/drawing/2014/main" id="{CEA99724-DB3D-4DC4-A98B-73852A759CE6}"/>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textlink="">
      <xdr:nvSpPr>
        <xdr:cNvPr id="407" name="フローチャート: 判断 406">
          <a:extLst>
            <a:ext uri="{FF2B5EF4-FFF2-40B4-BE49-F238E27FC236}">
              <a16:creationId xmlns:a16="http://schemas.microsoft.com/office/drawing/2014/main" id="{C48C7CAA-FA41-4BC9-9469-271B0AB52B65}"/>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textlink="">
      <xdr:nvSpPr>
        <xdr:cNvPr id="408" name="フローチャート: 判断 407">
          <a:extLst>
            <a:ext uri="{FF2B5EF4-FFF2-40B4-BE49-F238E27FC236}">
              <a16:creationId xmlns:a16="http://schemas.microsoft.com/office/drawing/2014/main" id="{A4DF0ECF-497C-4C06-A57F-80CED1E1C4D6}"/>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textlink="">
      <xdr:nvSpPr>
        <xdr:cNvPr id="409" name="フローチャート: 判断 408">
          <a:extLst>
            <a:ext uri="{FF2B5EF4-FFF2-40B4-BE49-F238E27FC236}">
              <a16:creationId xmlns:a16="http://schemas.microsoft.com/office/drawing/2014/main" id="{2A835310-58F1-4CDA-B29D-80736B12BDA4}"/>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textlink="">
      <xdr:nvSpPr>
        <xdr:cNvPr id="410" name="フローチャート: 判断 409">
          <a:extLst>
            <a:ext uri="{FF2B5EF4-FFF2-40B4-BE49-F238E27FC236}">
              <a16:creationId xmlns:a16="http://schemas.microsoft.com/office/drawing/2014/main" id="{F74A1F93-B070-4922-89E4-59097AF6A25E}"/>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textlink="">
      <xdr:nvSpPr>
        <xdr:cNvPr id="411" name="フローチャート: 判断 410">
          <a:extLst>
            <a:ext uri="{FF2B5EF4-FFF2-40B4-BE49-F238E27FC236}">
              <a16:creationId xmlns:a16="http://schemas.microsoft.com/office/drawing/2014/main" id="{5881309C-4C21-4D25-A28D-27D2072082C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2" name="テキスト ボックス 411">
          <a:extLst>
            <a:ext uri="{FF2B5EF4-FFF2-40B4-BE49-F238E27FC236}">
              <a16:creationId xmlns:a16="http://schemas.microsoft.com/office/drawing/2014/main" id="{93B5C1FF-63D0-4D62-9A56-64360A96D7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3" name="テキスト ボックス 412">
          <a:extLst>
            <a:ext uri="{FF2B5EF4-FFF2-40B4-BE49-F238E27FC236}">
              <a16:creationId xmlns:a16="http://schemas.microsoft.com/office/drawing/2014/main" id="{D8799930-65B1-46AF-96DC-DB2927FF3F4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4" name="テキスト ボックス 413">
          <a:extLst>
            <a:ext uri="{FF2B5EF4-FFF2-40B4-BE49-F238E27FC236}">
              <a16:creationId xmlns:a16="http://schemas.microsoft.com/office/drawing/2014/main" id="{DE9EAFD2-8888-45B8-A8BC-CCC0FF07632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5" name="テキスト ボックス 414">
          <a:extLst>
            <a:ext uri="{FF2B5EF4-FFF2-40B4-BE49-F238E27FC236}">
              <a16:creationId xmlns:a16="http://schemas.microsoft.com/office/drawing/2014/main" id="{CCC12C42-C394-4F35-9662-2AF2CAE3C3B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6" name="テキスト ボックス 415">
          <a:extLst>
            <a:ext uri="{FF2B5EF4-FFF2-40B4-BE49-F238E27FC236}">
              <a16:creationId xmlns:a16="http://schemas.microsoft.com/office/drawing/2014/main" id="{5B2F4F83-C0CF-4C50-8A70-48BAE84FD65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162561</xdr:rowOff>
    </xdr:from>
    <xdr:to>
      <xdr:col>24</xdr:col>
      <xdr:colOff>114300</xdr:colOff>
      <xdr:row>106</xdr:row>
      <xdr:rowOff>92711</xdr:rowOff>
    </xdr:to>
    <xdr:sp textlink="">
      <xdr:nvSpPr>
        <xdr:cNvPr id="417" name="楕円 416">
          <a:extLst>
            <a:ext uri="{FF2B5EF4-FFF2-40B4-BE49-F238E27FC236}">
              <a16:creationId xmlns:a16="http://schemas.microsoft.com/office/drawing/2014/main" id="{046E54FE-465A-442C-9E62-2847A63DA9AE}"/>
            </a:ext>
          </a:extLst>
        </xdr:cNvPr>
        <xdr:cNvSpPr/>
      </xdr:nvSpPr>
      <xdr:spPr>
        <a:xfrm>
          <a:off x="4584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140988</xdr:rowOff>
    </xdr:from>
    <xdr:ext cx="405111" cy="259045"/>
    <xdr:sp textlink="">
      <xdr:nvSpPr>
        <xdr:cNvPr id="418" name="【市民会館】&#10;有形固定資産減価償却率該当値テキスト">
          <a:extLst>
            <a:ext uri="{FF2B5EF4-FFF2-40B4-BE49-F238E27FC236}">
              <a16:creationId xmlns:a16="http://schemas.microsoft.com/office/drawing/2014/main" id="{ABD30D30-7E5B-4DA6-BC81-31DB4BACA7F8}"/>
            </a:ext>
          </a:extLst>
        </xdr:cNvPr>
        <xdr:cNvSpPr txBox="1"/>
      </xdr:nvSpPr>
      <xdr:spPr>
        <a:xfrm>
          <a:off x="4673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17236</xdr:rowOff>
    </xdr:from>
    <xdr:to>
      <xdr:col>20</xdr:col>
      <xdr:colOff>38100</xdr:colOff>
      <xdr:row>106</xdr:row>
      <xdr:rowOff>118836</xdr:rowOff>
    </xdr:to>
    <xdr:sp textlink="">
      <xdr:nvSpPr>
        <xdr:cNvPr id="419" name="楕円 418">
          <a:extLst>
            <a:ext uri="{FF2B5EF4-FFF2-40B4-BE49-F238E27FC236}">
              <a16:creationId xmlns:a16="http://schemas.microsoft.com/office/drawing/2014/main" id="{255913BD-0783-4153-A1B9-5AFF8628A8E3}"/>
            </a:ext>
          </a:extLst>
        </xdr:cNvPr>
        <xdr:cNvSpPr/>
      </xdr:nvSpPr>
      <xdr:spPr>
        <a:xfrm>
          <a:off x="3746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68036</xdr:rowOff>
    </xdr:to>
    <xdr:cxnSp macro="">
      <xdr:nvCxnSpPr>
        <xdr:cNvPr id="420" name="直線コネクタ 419">
          <a:extLst>
            <a:ext uri="{FF2B5EF4-FFF2-40B4-BE49-F238E27FC236}">
              <a16:creationId xmlns:a16="http://schemas.microsoft.com/office/drawing/2014/main" id="{1674F5A5-6FA4-49BF-AEE9-2FEBE653D5B1}"/>
            </a:ext>
          </a:extLst>
        </xdr:cNvPr>
        <xdr:cNvCxnSpPr/>
      </xdr:nvCxnSpPr>
      <xdr:spPr>
        <a:xfrm flipV="1">
          <a:off x="3797300" y="18215611"/>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58057</xdr:rowOff>
    </xdr:from>
    <xdr:to>
      <xdr:col>15</xdr:col>
      <xdr:colOff>101600</xdr:colOff>
      <xdr:row>106</xdr:row>
      <xdr:rowOff>159657</xdr:rowOff>
    </xdr:to>
    <xdr:sp textlink="">
      <xdr:nvSpPr>
        <xdr:cNvPr id="421" name="楕円 420">
          <a:extLst>
            <a:ext uri="{FF2B5EF4-FFF2-40B4-BE49-F238E27FC236}">
              <a16:creationId xmlns:a16="http://schemas.microsoft.com/office/drawing/2014/main" id="{E5198210-B729-47A2-BA28-EFA206FD951E}"/>
            </a:ext>
          </a:extLst>
        </xdr:cNvPr>
        <xdr:cNvSpPr/>
      </xdr:nvSpPr>
      <xdr:spPr>
        <a:xfrm>
          <a:off x="2857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68036</xdr:rowOff>
    </xdr:from>
    <xdr:to>
      <xdr:col>19</xdr:col>
      <xdr:colOff>177800</xdr:colOff>
      <xdr:row>106</xdr:row>
      <xdr:rowOff>108857</xdr:rowOff>
    </xdr:to>
    <xdr:cxnSp macro="">
      <xdr:nvCxnSpPr>
        <xdr:cNvPr id="422" name="直線コネクタ 421">
          <a:extLst>
            <a:ext uri="{FF2B5EF4-FFF2-40B4-BE49-F238E27FC236}">
              <a16:creationId xmlns:a16="http://schemas.microsoft.com/office/drawing/2014/main" id="{463F74DC-D9A2-408B-8068-FD8FC58AABC9}"/>
            </a:ext>
          </a:extLst>
        </xdr:cNvPr>
        <xdr:cNvCxnSpPr/>
      </xdr:nvCxnSpPr>
      <xdr:spPr>
        <a:xfrm flipV="1">
          <a:off x="2908300" y="1824173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126637</xdr:rowOff>
    </xdr:from>
    <xdr:to>
      <xdr:col>10</xdr:col>
      <xdr:colOff>165100</xdr:colOff>
      <xdr:row>107</xdr:row>
      <xdr:rowOff>56787</xdr:rowOff>
    </xdr:to>
    <xdr:sp textlink="">
      <xdr:nvSpPr>
        <xdr:cNvPr id="423" name="楕円 422">
          <a:extLst>
            <a:ext uri="{FF2B5EF4-FFF2-40B4-BE49-F238E27FC236}">
              <a16:creationId xmlns:a16="http://schemas.microsoft.com/office/drawing/2014/main" id="{9FFD6CF8-FE5A-44A8-90BA-2012FA6D97DA}"/>
            </a:ext>
          </a:extLst>
        </xdr:cNvPr>
        <xdr:cNvSpPr/>
      </xdr:nvSpPr>
      <xdr:spPr>
        <a:xfrm>
          <a:off x="1968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108857</xdr:rowOff>
    </xdr:from>
    <xdr:to>
      <xdr:col>15</xdr:col>
      <xdr:colOff>50800</xdr:colOff>
      <xdr:row>107</xdr:row>
      <xdr:rowOff>5987</xdr:rowOff>
    </xdr:to>
    <xdr:cxnSp macro="">
      <xdr:nvCxnSpPr>
        <xdr:cNvPr id="424" name="直線コネクタ 423">
          <a:extLst>
            <a:ext uri="{FF2B5EF4-FFF2-40B4-BE49-F238E27FC236}">
              <a16:creationId xmlns:a16="http://schemas.microsoft.com/office/drawing/2014/main" id="{160E5E84-111D-4B57-AFF7-05802E1D7AFF}"/>
            </a:ext>
          </a:extLst>
        </xdr:cNvPr>
        <xdr:cNvCxnSpPr/>
      </xdr:nvCxnSpPr>
      <xdr:spPr>
        <a:xfrm flipV="1">
          <a:off x="2019300" y="182825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152763</xdr:rowOff>
    </xdr:from>
    <xdr:to>
      <xdr:col>6</xdr:col>
      <xdr:colOff>38100</xdr:colOff>
      <xdr:row>107</xdr:row>
      <xdr:rowOff>82913</xdr:rowOff>
    </xdr:to>
    <xdr:sp textlink="">
      <xdr:nvSpPr>
        <xdr:cNvPr id="425" name="楕円 424">
          <a:extLst>
            <a:ext uri="{FF2B5EF4-FFF2-40B4-BE49-F238E27FC236}">
              <a16:creationId xmlns:a16="http://schemas.microsoft.com/office/drawing/2014/main" id="{7FC4F2A8-C7B2-43E1-B848-46F9368A6EF8}"/>
            </a:ext>
          </a:extLst>
        </xdr:cNvPr>
        <xdr:cNvSpPr/>
      </xdr:nvSpPr>
      <xdr:spPr>
        <a:xfrm>
          <a:off x="1079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5987</xdr:rowOff>
    </xdr:from>
    <xdr:to>
      <xdr:col>10</xdr:col>
      <xdr:colOff>114300</xdr:colOff>
      <xdr:row>107</xdr:row>
      <xdr:rowOff>32113</xdr:rowOff>
    </xdr:to>
    <xdr:cxnSp macro="">
      <xdr:nvCxnSpPr>
        <xdr:cNvPr id="426" name="直線コネクタ 425">
          <a:extLst>
            <a:ext uri="{FF2B5EF4-FFF2-40B4-BE49-F238E27FC236}">
              <a16:creationId xmlns:a16="http://schemas.microsoft.com/office/drawing/2014/main" id="{99708DF8-FA6A-460F-939C-8F31A0F64D6D}"/>
            </a:ext>
          </a:extLst>
        </xdr:cNvPr>
        <xdr:cNvCxnSpPr/>
      </xdr:nvCxnSpPr>
      <xdr:spPr>
        <a:xfrm flipV="1">
          <a:off x="1130300" y="183511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textlink="">
      <xdr:nvSpPr>
        <xdr:cNvPr id="427" name="n_1aveValue【市民会館】&#10;有形固定資産減価償却率">
          <a:extLst>
            <a:ext uri="{FF2B5EF4-FFF2-40B4-BE49-F238E27FC236}">
              <a16:creationId xmlns:a16="http://schemas.microsoft.com/office/drawing/2014/main" id="{D68D7F77-228F-4343-9BE1-2D1AF15193C4}"/>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textlink="">
      <xdr:nvSpPr>
        <xdr:cNvPr id="428" name="n_2aveValue【市民会館】&#10;有形固定資産減価償却率">
          <a:extLst>
            <a:ext uri="{FF2B5EF4-FFF2-40B4-BE49-F238E27FC236}">
              <a16:creationId xmlns:a16="http://schemas.microsoft.com/office/drawing/2014/main" id="{F4A80BBF-346B-4215-88DD-EF08B59589B5}"/>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textlink="">
      <xdr:nvSpPr>
        <xdr:cNvPr id="429" name="n_3aveValue【市民会館】&#10;有形固定資産減価償却率">
          <a:extLst>
            <a:ext uri="{FF2B5EF4-FFF2-40B4-BE49-F238E27FC236}">
              <a16:creationId xmlns:a16="http://schemas.microsoft.com/office/drawing/2014/main" id="{FA60BDBD-46F5-478B-A4D2-70CE09B01201}"/>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textlink="">
      <xdr:nvSpPr>
        <xdr:cNvPr id="430" name="n_4aveValue【市民会館】&#10;有形固定資産減価償却率">
          <a:extLst>
            <a:ext uri="{FF2B5EF4-FFF2-40B4-BE49-F238E27FC236}">
              <a16:creationId xmlns:a16="http://schemas.microsoft.com/office/drawing/2014/main" id="{084CC3F9-FC13-45B1-A6E8-84B0C207801E}"/>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109963</xdr:rowOff>
    </xdr:from>
    <xdr:ext cx="405111" cy="259045"/>
    <xdr:sp textlink="">
      <xdr:nvSpPr>
        <xdr:cNvPr id="431" name="n_1mainValue【市民会館】&#10;有形固定資産減価償却率">
          <a:extLst>
            <a:ext uri="{FF2B5EF4-FFF2-40B4-BE49-F238E27FC236}">
              <a16:creationId xmlns:a16="http://schemas.microsoft.com/office/drawing/2014/main" id="{7F6F75EE-0E31-41E5-894E-1DCD33EDE4B0}"/>
            </a:ext>
          </a:extLst>
        </xdr:cNvPr>
        <xdr:cNvSpPr txBox="1"/>
      </xdr:nvSpPr>
      <xdr:spPr>
        <a:xfrm>
          <a:off x="35820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150784</xdr:rowOff>
    </xdr:from>
    <xdr:ext cx="405111" cy="259045"/>
    <xdr:sp textlink="">
      <xdr:nvSpPr>
        <xdr:cNvPr id="432" name="n_2mainValue【市民会館】&#10;有形固定資産減価償却率">
          <a:extLst>
            <a:ext uri="{FF2B5EF4-FFF2-40B4-BE49-F238E27FC236}">
              <a16:creationId xmlns:a16="http://schemas.microsoft.com/office/drawing/2014/main" id="{04962B0E-07F2-4236-8A6E-3BA34C956F0F}"/>
            </a:ext>
          </a:extLst>
        </xdr:cNvPr>
        <xdr:cNvSpPr txBox="1"/>
      </xdr:nvSpPr>
      <xdr:spPr>
        <a:xfrm>
          <a:off x="2705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47914</xdr:rowOff>
    </xdr:from>
    <xdr:ext cx="405111" cy="259045"/>
    <xdr:sp textlink="">
      <xdr:nvSpPr>
        <xdr:cNvPr id="433" name="n_3mainValue【市民会館】&#10;有形固定資産減価償却率">
          <a:extLst>
            <a:ext uri="{FF2B5EF4-FFF2-40B4-BE49-F238E27FC236}">
              <a16:creationId xmlns:a16="http://schemas.microsoft.com/office/drawing/2014/main" id="{19F44C55-D319-4FA4-A184-84AE39F7EAD1}"/>
            </a:ext>
          </a:extLst>
        </xdr:cNvPr>
        <xdr:cNvSpPr txBox="1"/>
      </xdr:nvSpPr>
      <xdr:spPr>
        <a:xfrm>
          <a:off x="1816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74040</xdr:rowOff>
    </xdr:from>
    <xdr:ext cx="405111" cy="259045"/>
    <xdr:sp textlink="">
      <xdr:nvSpPr>
        <xdr:cNvPr id="434" name="n_4mainValue【市民会館】&#10;有形固定資産減価償却率">
          <a:extLst>
            <a:ext uri="{FF2B5EF4-FFF2-40B4-BE49-F238E27FC236}">
              <a16:creationId xmlns:a16="http://schemas.microsoft.com/office/drawing/2014/main" id="{156A39E1-1979-4A14-8CC9-B13E41D9E4A5}"/>
            </a:ext>
          </a:extLst>
        </xdr:cNvPr>
        <xdr:cNvSpPr txBox="1"/>
      </xdr:nvSpPr>
      <xdr:spPr>
        <a:xfrm>
          <a:off x="927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5" name="正方形/長方形 434">
          <a:extLst>
            <a:ext uri="{FF2B5EF4-FFF2-40B4-BE49-F238E27FC236}">
              <a16:creationId xmlns:a16="http://schemas.microsoft.com/office/drawing/2014/main" id="{F62A34F2-1B5B-42FF-B007-ABC0697CB9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6" name="正方形/長方形 435">
          <a:extLst>
            <a:ext uri="{FF2B5EF4-FFF2-40B4-BE49-F238E27FC236}">
              <a16:creationId xmlns:a16="http://schemas.microsoft.com/office/drawing/2014/main" id="{DEE82684-B4E9-4449-8477-8F8380439A1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7" name="正方形/長方形 436">
          <a:extLst>
            <a:ext uri="{FF2B5EF4-FFF2-40B4-BE49-F238E27FC236}">
              <a16:creationId xmlns:a16="http://schemas.microsoft.com/office/drawing/2014/main" id="{A94E7A06-1AD7-48CA-A3BB-2F78BDF8D4D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8" name="正方形/長方形 437">
          <a:extLst>
            <a:ext uri="{FF2B5EF4-FFF2-40B4-BE49-F238E27FC236}">
              <a16:creationId xmlns:a16="http://schemas.microsoft.com/office/drawing/2014/main" id="{39EFD99C-9D3C-4CE5-8E15-26A097052C5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39" name="正方形/長方形 438">
          <a:extLst>
            <a:ext uri="{FF2B5EF4-FFF2-40B4-BE49-F238E27FC236}">
              <a16:creationId xmlns:a16="http://schemas.microsoft.com/office/drawing/2014/main" id="{3C719B62-80C1-4742-A987-7D397A15342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0" name="正方形/長方形 439">
          <a:extLst>
            <a:ext uri="{FF2B5EF4-FFF2-40B4-BE49-F238E27FC236}">
              <a16:creationId xmlns:a16="http://schemas.microsoft.com/office/drawing/2014/main" id="{6346A5BE-0F9A-44B8-BC5D-6421BF77A5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1" name="正方形/長方形 440">
          <a:extLst>
            <a:ext uri="{FF2B5EF4-FFF2-40B4-BE49-F238E27FC236}">
              <a16:creationId xmlns:a16="http://schemas.microsoft.com/office/drawing/2014/main" id="{B514E21C-C479-4975-A2EC-21127BF859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2" name="正方形/長方形 441">
          <a:extLst>
            <a:ext uri="{FF2B5EF4-FFF2-40B4-BE49-F238E27FC236}">
              <a16:creationId xmlns:a16="http://schemas.microsoft.com/office/drawing/2014/main" id="{948DFF20-6150-4D10-B92E-2D24C5CF48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3" name="テキスト ボックス 442">
          <a:extLst>
            <a:ext uri="{FF2B5EF4-FFF2-40B4-BE49-F238E27FC236}">
              <a16:creationId xmlns:a16="http://schemas.microsoft.com/office/drawing/2014/main" id="{3CDAC448-B297-4CCC-8094-98AA3B5995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211306E-5C3E-4E4A-9683-A682D746F7B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A5266B2-F483-43E4-8CB0-58B794D8B4C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6" name="テキスト ボックス 445">
          <a:extLst>
            <a:ext uri="{FF2B5EF4-FFF2-40B4-BE49-F238E27FC236}">
              <a16:creationId xmlns:a16="http://schemas.microsoft.com/office/drawing/2014/main" id="{0F210517-2D96-4F56-8568-3A305FCF7E2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2FAE70E4-40E3-463C-BD7A-C7B59A4385F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48" name="テキスト ボックス 447">
          <a:extLst>
            <a:ext uri="{FF2B5EF4-FFF2-40B4-BE49-F238E27FC236}">
              <a16:creationId xmlns:a16="http://schemas.microsoft.com/office/drawing/2014/main" id="{897221A7-B3A6-46D6-B87B-4C5440D9DFA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496A61F-873E-4170-A76B-55D020E3B1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0" name="テキスト ボックス 449">
          <a:extLst>
            <a:ext uri="{FF2B5EF4-FFF2-40B4-BE49-F238E27FC236}">
              <a16:creationId xmlns:a16="http://schemas.microsoft.com/office/drawing/2014/main" id="{99D621F0-2352-4CB4-865B-46A1A401218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8FF0CB3-75D6-46E9-A7E7-CA22CB4AAA6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2" name="テキスト ボックス 451">
          <a:extLst>
            <a:ext uri="{FF2B5EF4-FFF2-40B4-BE49-F238E27FC236}">
              <a16:creationId xmlns:a16="http://schemas.microsoft.com/office/drawing/2014/main" id="{7FEF1FDE-84F6-4899-BD28-F83C0BA72E2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F87030B-B99F-42C8-AE20-2609D965BC4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4" name="テキスト ボックス 453">
          <a:extLst>
            <a:ext uri="{FF2B5EF4-FFF2-40B4-BE49-F238E27FC236}">
              <a16:creationId xmlns:a16="http://schemas.microsoft.com/office/drawing/2014/main" id="{5C3227C8-7CE1-4115-9BEE-2FA7A900F1B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24F906E-C432-43C6-9EDB-215E6EC869C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6" name="テキスト ボックス 455">
          <a:extLst>
            <a:ext uri="{FF2B5EF4-FFF2-40B4-BE49-F238E27FC236}">
              <a16:creationId xmlns:a16="http://schemas.microsoft.com/office/drawing/2014/main" id="{8D3E6817-C4A7-4E92-BDD0-70C90381917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7" name="【市民会館】&#10;一人当たり面積グラフ枠">
          <a:extLst>
            <a:ext uri="{FF2B5EF4-FFF2-40B4-BE49-F238E27FC236}">
              <a16:creationId xmlns:a16="http://schemas.microsoft.com/office/drawing/2014/main" id="{F8C3C9D4-5B46-4806-9513-75506F0123A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416694DD-1558-4CF2-B07B-37F86B273726}"/>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textlink="">
      <xdr:nvSpPr>
        <xdr:cNvPr id="459" name="【市民会館】&#10;一人当たり面積最小値テキスト">
          <a:extLst>
            <a:ext uri="{FF2B5EF4-FFF2-40B4-BE49-F238E27FC236}">
              <a16:creationId xmlns:a16="http://schemas.microsoft.com/office/drawing/2014/main" id="{DC45674D-66DD-4323-B449-A8B20CEB4CC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BBA9F9F9-7B47-4701-AD5C-58EB3B8D29D7}"/>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textlink="">
      <xdr:nvSpPr>
        <xdr:cNvPr id="461" name="【市民会館】&#10;一人当たり面積最大値テキスト">
          <a:extLst>
            <a:ext uri="{FF2B5EF4-FFF2-40B4-BE49-F238E27FC236}">
              <a16:creationId xmlns:a16="http://schemas.microsoft.com/office/drawing/2014/main" id="{6F58262A-2ABA-40EB-9F21-3C647151718F}"/>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334FA48A-5AF1-4401-9711-9F8ED1AC386B}"/>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textlink="">
      <xdr:nvSpPr>
        <xdr:cNvPr id="463" name="【市民会館】&#10;一人当たり面積平均値テキスト">
          <a:extLst>
            <a:ext uri="{FF2B5EF4-FFF2-40B4-BE49-F238E27FC236}">
              <a16:creationId xmlns:a16="http://schemas.microsoft.com/office/drawing/2014/main" id="{411CA8D6-6D50-4A32-A20C-5D7089DB5E5B}"/>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textlink="">
      <xdr:nvSpPr>
        <xdr:cNvPr id="464" name="フローチャート: 判断 463">
          <a:extLst>
            <a:ext uri="{FF2B5EF4-FFF2-40B4-BE49-F238E27FC236}">
              <a16:creationId xmlns:a16="http://schemas.microsoft.com/office/drawing/2014/main" id="{6D936179-D70F-451D-82F3-43F4F54F1BCB}"/>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textlink="">
      <xdr:nvSpPr>
        <xdr:cNvPr id="465" name="フローチャート: 判断 464">
          <a:extLst>
            <a:ext uri="{FF2B5EF4-FFF2-40B4-BE49-F238E27FC236}">
              <a16:creationId xmlns:a16="http://schemas.microsoft.com/office/drawing/2014/main" id="{B79F2066-5918-4E49-8C94-D91576896A88}"/>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textlink="">
      <xdr:nvSpPr>
        <xdr:cNvPr id="466" name="フローチャート: 判断 465">
          <a:extLst>
            <a:ext uri="{FF2B5EF4-FFF2-40B4-BE49-F238E27FC236}">
              <a16:creationId xmlns:a16="http://schemas.microsoft.com/office/drawing/2014/main" id="{DB6027B8-B26C-4793-A8DF-9E3B1855092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textlink="">
      <xdr:nvSpPr>
        <xdr:cNvPr id="467" name="フローチャート: 判断 466">
          <a:extLst>
            <a:ext uri="{FF2B5EF4-FFF2-40B4-BE49-F238E27FC236}">
              <a16:creationId xmlns:a16="http://schemas.microsoft.com/office/drawing/2014/main" id="{47355874-056E-4490-9F90-9E582AA81EBA}"/>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textlink="">
      <xdr:nvSpPr>
        <xdr:cNvPr id="468" name="フローチャート: 判断 467">
          <a:extLst>
            <a:ext uri="{FF2B5EF4-FFF2-40B4-BE49-F238E27FC236}">
              <a16:creationId xmlns:a16="http://schemas.microsoft.com/office/drawing/2014/main" id="{93143CC5-5090-4ACE-AE28-3A2CA86AA862}"/>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9" name="テキスト ボックス 468">
          <a:extLst>
            <a:ext uri="{FF2B5EF4-FFF2-40B4-BE49-F238E27FC236}">
              <a16:creationId xmlns:a16="http://schemas.microsoft.com/office/drawing/2014/main" id="{8E2B0E8A-74FF-4C7D-9B10-70B9FAE1109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0" name="テキスト ボックス 469">
          <a:extLst>
            <a:ext uri="{FF2B5EF4-FFF2-40B4-BE49-F238E27FC236}">
              <a16:creationId xmlns:a16="http://schemas.microsoft.com/office/drawing/2014/main" id="{91652A79-F229-4672-9FA4-E14B78DB36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1" name="テキスト ボックス 470">
          <a:extLst>
            <a:ext uri="{FF2B5EF4-FFF2-40B4-BE49-F238E27FC236}">
              <a16:creationId xmlns:a16="http://schemas.microsoft.com/office/drawing/2014/main" id="{5F93F7CD-9D48-42C7-AB03-CC18DB02C41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2" name="テキスト ボックス 471">
          <a:extLst>
            <a:ext uri="{FF2B5EF4-FFF2-40B4-BE49-F238E27FC236}">
              <a16:creationId xmlns:a16="http://schemas.microsoft.com/office/drawing/2014/main" id="{7B49656F-561A-4BDE-BB9D-84B0B43BA8A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3" name="テキスト ボックス 472">
          <a:extLst>
            <a:ext uri="{FF2B5EF4-FFF2-40B4-BE49-F238E27FC236}">
              <a16:creationId xmlns:a16="http://schemas.microsoft.com/office/drawing/2014/main" id="{F09C6F0A-F7F4-4B7A-9B45-474C625A67B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143511</xdr:rowOff>
    </xdr:from>
    <xdr:to>
      <xdr:col>55</xdr:col>
      <xdr:colOff>50800</xdr:colOff>
      <xdr:row>107</xdr:row>
      <xdr:rowOff>73661</xdr:rowOff>
    </xdr:to>
    <xdr:sp textlink="">
      <xdr:nvSpPr>
        <xdr:cNvPr id="474" name="楕円 473">
          <a:extLst>
            <a:ext uri="{FF2B5EF4-FFF2-40B4-BE49-F238E27FC236}">
              <a16:creationId xmlns:a16="http://schemas.microsoft.com/office/drawing/2014/main" id="{09D5AB80-2426-40D3-B0EA-FE7A90C8AC0F}"/>
            </a:ext>
          </a:extLst>
        </xdr:cNvPr>
        <xdr:cNvSpPr/>
      </xdr:nvSpPr>
      <xdr:spPr>
        <a:xfrm>
          <a:off x="104267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121938</xdr:rowOff>
    </xdr:from>
    <xdr:ext cx="469744" cy="259045"/>
    <xdr:sp textlink="">
      <xdr:nvSpPr>
        <xdr:cNvPr id="475" name="【市民会館】&#10;一人当たり面積該当値テキスト">
          <a:extLst>
            <a:ext uri="{FF2B5EF4-FFF2-40B4-BE49-F238E27FC236}">
              <a16:creationId xmlns:a16="http://schemas.microsoft.com/office/drawing/2014/main" id="{31E1817F-D727-4BA4-B548-413325B9DB9A}"/>
            </a:ext>
          </a:extLst>
        </xdr:cNvPr>
        <xdr:cNvSpPr txBox="1"/>
      </xdr:nvSpPr>
      <xdr:spPr>
        <a:xfrm>
          <a:off x="10515600"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149225</xdr:rowOff>
    </xdr:from>
    <xdr:to>
      <xdr:col>50</xdr:col>
      <xdr:colOff>165100</xdr:colOff>
      <xdr:row>107</xdr:row>
      <xdr:rowOff>79375</xdr:rowOff>
    </xdr:to>
    <xdr:sp textlink="">
      <xdr:nvSpPr>
        <xdr:cNvPr id="476" name="楕円 475">
          <a:extLst>
            <a:ext uri="{FF2B5EF4-FFF2-40B4-BE49-F238E27FC236}">
              <a16:creationId xmlns:a16="http://schemas.microsoft.com/office/drawing/2014/main" id="{8D27CE7B-8E8F-47D2-A93A-1DFFC6DF40CD}"/>
            </a:ext>
          </a:extLst>
        </xdr:cNvPr>
        <xdr:cNvSpPr/>
      </xdr:nvSpPr>
      <xdr:spPr>
        <a:xfrm>
          <a:off x="9588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22861</xdr:rowOff>
    </xdr:from>
    <xdr:to>
      <xdr:col>55</xdr:col>
      <xdr:colOff>0</xdr:colOff>
      <xdr:row>107</xdr:row>
      <xdr:rowOff>28575</xdr:rowOff>
    </xdr:to>
    <xdr:cxnSp macro="">
      <xdr:nvCxnSpPr>
        <xdr:cNvPr id="477" name="直線コネクタ 476">
          <a:extLst>
            <a:ext uri="{FF2B5EF4-FFF2-40B4-BE49-F238E27FC236}">
              <a16:creationId xmlns:a16="http://schemas.microsoft.com/office/drawing/2014/main" id="{3071BDD5-7410-4FE5-9330-050242ECB58E}"/>
            </a:ext>
          </a:extLst>
        </xdr:cNvPr>
        <xdr:cNvCxnSpPr/>
      </xdr:nvCxnSpPr>
      <xdr:spPr>
        <a:xfrm flipV="1">
          <a:off x="9639300" y="183680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156845</xdr:rowOff>
    </xdr:from>
    <xdr:to>
      <xdr:col>46</xdr:col>
      <xdr:colOff>38100</xdr:colOff>
      <xdr:row>107</xdr:row>
      <xdr:rowOff>86995</xdr:rowOff>
    </xdr:to>
    <xdr:sp textlink="">
      <xdr:nvSpPr>
        <xdr:cNvPr id="478" name="楕円 477">
          <a:extLst>
            <a:ext uri="{FF2B5EF4-FFF2-40B4-BE49-F238E27FC236}">
              <a16:creationId xmlns:a16="http://schemas.microsoft.com/office/drawing/2014/main" id="{FAF99CB1-1608-494A-8B55-33CFE46F5098}"/>
            </a:ext>
          </a:extLst>
        </xdr:cNvPr>
        <xdr:cNvSpPr/>
      </xdr:nvSpPr>
      <xdr:spPr>
        <a:xfrm>
          <a:off x="8699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28575</xdr:rowOff>
    </xdr:from>
    <xdr:to>
      <xdr:col>50</xdr:col>
      <xdr:colOff>114300</xdr:colOff>
      <xdr:row>107</xdr:row>
      <xdr:rowOff>36195</xdr:rowOff>
    </xdr:to>
    <xdr:cxnSp macro="">
      <xdr:nvCxnSpPr>
        <xdr:cNvPr id="479" name="直線コネクタ 478">
          <a:extLst>
            <a:ext uri="{FF2B5EF4-FFF2-40B4-BE49-F238E27FC236}">
              <a16:creationId xmlns:a16="http://schemas.microsoft.com/office/drawing/2014/main" id="{00E252B0-1063-4048-B451-04CE1E614A79}"/>
            </a:ext>
          </a:extLst>
        </xdr:cNvPr>
        <xdr:cNvCxnSpPr/>
      </xdr:nvCxnSpPr>
      <xdr:spPr>
        <a:xfrm flipV="1">
          <a:off x="8750300" y="183737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160655</xdr:rowOff>
    </xdr:from>
    <xdr:to>
      <xdr:col>41</xdr:col>
      <xdr:colOff>101600</xdr:colOff>
      <xdr:row>107</xdr:row>
      <xdr:rowOff>90805</xdr:rowOff>
    </xdr:to>
    <xdr:sp textlink="">
      <xdr:nvSpPr>
        <xdr:cNvPr id="480" name="楕円 479">
          <a:extLst>
            <a:ext uri="{FF2B5EF4-FFF2-40B4-BE49-F238E27FC236}">
              <a16:creationId xmlns:a16="http://schemas.microsoft.com/office/drawing/2014/main" id="{6B454AF0-7984-4B17-849C-605189E952A6}"/>
            </a:ext>
          </a:extLst>
        </xdr:cNvPr>
        <xdr:cNvSpPr/>
      </xdr:nvSpPr>
      <xdr:spPr>
        <a:xfrm>
          <a:off x="781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36195</xdr:rowOff>
    </xdr:from>
    <xdr:to>
      <xdr:col>45</xdr:col>
      <xdr:colOff>177800</xdr:colOff>
      <xdr:row>107</xdr:row>
      <xdr:rowOff>40005</xdr:rowOff>
    </xdr:to>
    <xdr:cxnSp macro="">
      <xdr:nvCxnSpPr>
        <xdr:cNvPr id="481" name="直線コネクタ 480">
          <a:extLst>
            <a:ext uri="{FF2B5EF4-FFF2-40B4-BE49-F238E27FC236}">
              <a16:creationId xmlns:a16="http://schemas.microsoft.com/office/drawing/2014/main" id="{C62AFB77-36A6-4645-AC80-CD733C117600}"/>
            </a:ext>
          </a:extLst>
        </xdr:cNvPr>
        <xdr:cNvCxnSpPr/>
      </xdr:nvCxnSpPr>
      <xdr:spPr>
        <a:xfrm flipV="1">
          <a:off x="7861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168275</xdr:rowOff>
    </xdr:from>
    <xdr:to>
      <xdr:col>36</xdr:col>
      <xdr:colOff>165100</xdr:colOff>
      <xdr:row>107</xdr:row>
      <xdr:rowOff>98425</xdr:rowOff>
    </xdr:to>
    <xdr:sp textlink="">
      <xdr:nvSpPr>
        <xdr:cNvPr id="482" name="楕円 481">
          <a:extLst>
            <a:ext uri="{FF2B5EF4-FFF2-40B4-BE49-F238E27FC236}">
              <a16:creationId xmlns:a16="http://schemas.microsoft.com/office/drawing/2014/main" id="{E8108A10-7F06-4AE7-BCB7-BBBE5E78B43C}"/>
            </a:ext>
          </a:extLst>
        </xdr:cNvPr>
        <xdr:cNvSpPr/>
      </xdr:nvSpPr>
      <xdr:spPr>
        <a:xfrm>
          <a:off x="6921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40005</xdr:rowOff>
    </xdr:from>
    <xdr:to>
      <xdr:col>41</xdr:col>
      <xdr:colOff>50800</xdr:colOff>
      <xdr:row>107</xdr:row>
      <xdr:rowOff>47625</xdr:rowOff>
    </xdr:to>
    <xdr:cxnSp macro="">
      <xdr:nvCxnSpPr>
        <xdr:cNvPr id="483" name="直線コネクタ 482">
          <a:extLst>
            <a:ext uri="{FF2B5EF4-FFF2-40B4-BE49-F238E27FC236}">
              <a16:creationId xmlns:a16="http://schemas.microsoft.com/office/drawing/2014/main" id="{E79C04C0-C789-4262-BFF5-D862C40C79BD}"/>
            </a:ext>
          </a:extLst>
        </xdr:cNvPr>
        <xdr:cNvCxnSpPr/>
      </xdr:nvCxnSpPr>
      <xdr:spPr>
        <a:xfrm flipV="1">
          <a:off x="6972300" y="183851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textlink="">
      <xdr:nvSpPr>
        <xdr:cNvPr id="484" name="n_1aveValue【市民会館】&#10;一人当たり面積">
          <a:extLst>
            <a:ext uri="{FF2B5EF4-FFF2-40B4-BE49-F238E27FC236}">
              <a16:creationId xmlns:a16="http://schemas.microsoft.com/office/drawing/2014/main" id="{B555787E-D985-49B1-B6E4-DE7DF01EE16B}"/>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textlink="">
      <xdr:nvSpPr>
        <xdr:cNvPr id="485" name="n_2aveValue【市民会館】&#10;一人当たり面積">
          <a:extLst>
            <a:ext uri="{FF2B5EF4-FFF2-40B4-BE49-F238E27FC236}">
              <a16:creationId xmlns:a16="http://schemas.microsoft.com/office/drawing/2014/main" id="{9325DEEE-05CA-423A-B2FC-7484E92943B7}"/>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textlink="">
      <xdr:nvSpPr>
        <xdr:cNvPr id="486" name="n_3aveValue【市民会館】&#10;一人当たり面積">
          <a:extLst>
            <a:ext uri="{FF2B5EF4-FFF2-40B4-BE49-F238E27FC236}">
              <a16:creationId xmlns:a16="http://schemas.microsoft.com/office/drawing/2014/main" id="{0C32C579-1FC0-4AC9-A96D-7F03A7D1ACF5}"/>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textlink="">
      <xdr:nvSpPr>
        <xdr:cNvPr id="487" name="n_4aveValue【市民会館】&#10;一人当たり面積">
          <a:extLst>
            <a:ext uri="{FF2B5EF4-FFF2-40B4-BE49-F238E27FC236}">
              <a16:creationId xmlns:a16="http://schemas.microsoft.com/office/drawing/2014/main" id="{B81B0BB9-523F-4464-8625-74325CA2FCAD}"/>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70502</xdr:rowOff>
    </xdr:from>
    <xdr:ext cx="469744" cy="259045"/>
    <xdr:sp textlink="">
      <xdr:nvSpPr>
        <xdr:cNvPr id="488" name="n_1mainValue【市民会館】&#10;一人当たり面積">
          <a:extLst>
            <a:ext uri="{FF2B5EF4-FFF2-40B4-BE49-F238E27FC236}">
              <a16:creationId xmlns:a16="http://schemas.microsoft.com/office/drawing/2014/main" id="{DA9F9B7A-F603-42B4-8A9F-FD32B07E7048}"/>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78122</xdr:rowOff>
    </xdr:from>
    <xdr:ext cx="469744" cy="259045"/>
    <xdr:sp textlink="">
      <xdr:nvSpPr>
        <xdr:cNvPr id="489" name="n_2mainValue【市民会館】&#10;一人当たり面積">
          <a:extLst>
            <a:ext uri="{FF2B5EF4-FFF2-40B4-BE49-F238E27FC236}">
              <a16:creationId xmlns:a16="http://schemas.microsoft.com/office/drawing/2014/main" id="{8BFBAB0C-28B5-4727-920C-F835D262F7ED}"/>
            </a:ext>
          </a:extLst>
        </xdr:cNvPr>
        <xdr:cNvSpPr txBox="1"/>
      </xdr:nvSpPr>
      <xdr:spPr>
        <a:xfrm>
          <a:off x="8515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81932</xdr:rowOff>
    </xdr:from>
    <xdr:ext cx="469744" cy="259045"/>
    <xdr:sp textlink="">
      <xdr:nvSpPr>
        <xdr:cNvPr id="490" name="n_3mainValue【市民会館】&#10;一人当たり面積">
          <a:extLst>
            <a:ext uri="{FF2B5EF4-FFF2-40B4-BE49-F238E27FC236}">
              <a16:creationId xmlns:a16="http://schemas.microsoft.com/office/drawing/2014/main" id="{BB6B32F1-488A-4F1E-BCF9-78DA53C88F16}"/>
            </a:ext>
          </a:extLst>
        </xdr:cNvPr>
        <xdr:cNvSpPr txBox="1"/>
      </xdr:nvSpPr>
      <xdr:spPr>
        <a:xfrm>
          <a:off x="7626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89552</xdr:rowOff>
    </xdr:from>
    <xdr:ext cx="469744" cy="259045"/>
    <xdr:sp textlink="">
      <xdr:nvSpPr>
        <xdr:cNvPr id="491" name="n_4mainValue【市民会館】&#10;一人当たり面積">
          <a:extLst>
            <a:ext uri="{FF2B5EF4-FFF2-40B4-BE49-F238E27FC236}">
              <a16:creationId xmlns:a16="http://schemas.microsoft.com/office/drawing/2014/main" id="{41260F2C-3E6E-4E7A-961F-39AB8FADB913}"/>
            </a:ext>
          </a:extLst>
        </xdr:cNvPr>
        <xdr:cNvSpPr txBox="1"/>
      </xdr:nvSpPr>
      <xdr:spPr>
        <a:xfrm>
          <a:off x="6737427"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2" name="正方形/長方形 491">
          <a:extLst>
            <a:ext uri="{FF2B5EF4-FFF2-40B4-BE49-F238E27FC236}">
              <a16:creationId xmlns:a16="http://schemas.microsoft.com/office/drawing/2014/main" id="{F9C6F3E3-716F-453E-9789-53268C2DBF7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3" name="正方形/長方形 492">
          <a:extLst>
            <a:ext uri="{FF2B5EF4-FFF2-40B4-BE49-F238E27FC236}">
              <a16:creationId xmlns:a16="http://schemas.microsoft.com/office/drawing/2014/main" id="{DBCA14AA-918D-4D58-9F87-760A3B04CF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4" name="正方形/長方形 493">
          <a:extLst>
            <a:ext uri="{FF2B5EF4-FFF2-40B4-BE49-F238E27FC236}">
              <a16:creationId xmlns:a16="http://schemas.microsoft.com/office/drawing/2014/main" id="{307FD2BB-097E-4AEF-B81C-838BF93DA96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5" name="正方形/長方形 494">
          <a:extLst>
            <a:ext uri="{FF2B5EF4-FFF2-40B4-BE49-F238E27FC236}">
              <a16:creationId xmlns:a16="http://schemas.microsoft.com/office/drawing/2014/main" id="{63AD87ED-EC90-4E28-8AA5-6A8FFB4F3D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6" name="正方形/長方形 495">
          <a:extLst>
            <a:ext uri="{FF2B5EF4-FFF2-40B4-BE49-F238E27FC236}">
              <a16:creationId xmlns:a16="http://schemas.microsoft.com/office/drawing/2014/main" id="{71D4B736-91DB-41DC-92A7-A1D6055F7A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7" name="正方形/長方形 496">
          <a:extLst>
            <a:ext uri="{FF2B5EF4-FFF2-40B4-BE49-F238E27FC236}">
              <a16:creationId xmlns:a16="http://schemas.microsoft.com/office/drawing/2014/main" id="{8A834C20-EAAA-43BB-98F3-3D787EF9B36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8" name="正方形/長方形 497">
          <a:extLst>
            <a:ext uri="{FF2B5EF4-FFF2-40B4-BE49-F238E27FC236}">
              <a16:creationId xmlns:a16="http://schemas.microsoft.com/office/drawing/2014/main" id="{FE264F50-78CE-4D64-89E3-47FA4A76F0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9" name="正方形/長方形 498">
          <a:extLst>
            <a:ext uri="{FF2B5EF4-FFF2-40B4-BE49-F238E27FC236}">
              <a16:creationId xmlns:a16="http://schemas.microsoft.com/office/drawing/2014/main" id="{ED028DC2-6D81-4468-8630-828A5CF6795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500" name="正方形/長方形 499">
          <a:extLst>
            <a:ext uri="{FF2B5EF4-FFF2-40B4-BE49-F238E27FC236}">
              <a16:creationId xmlns:a16="http://schemas.microsoft.com/office/drawing/2014/main" id="{2DF7277D-48DD-4D55-9802-B73D017477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1" name="正方形/長方形 500">
          <a:extLst>
            <a:ext uri="{FF2B5EF4-FFF2-40B4-BE49-F238E27FC236}">
              <a16:creationId xmlns:a16="http://schemas.microsoft.com/office/drawing/2014/main" id="{F48307F1-FFEA-4215-90AE-F62F4DD4C98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2" name="正方形/長方形 501">
          <a:extLst>
            <a:ext uri="{FF2B5EF4-FFF2-40B4-BE49-F238E27FC236}">
              <a16:creationId xmlns:a16="http://schemas.microsoft.com/office/drawing/2014/main" id="{4A145C9E-A8A5-4363-A1FE-57234638794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3" name="正方形/長方形 502">
          <a:extLst>
            <a:ext uri="{FF2B5EF4-FFF2-40B4-BE49-F238E27FC236}">
              <a16:creationId xmlns:a16="http://schemas.microsoft.com/office/drawing/2014/main" id="{D8E8E422-D8F9-4712-B4D0-078955E095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4" name="正方形/長方形 503">
          <a:extLst>
            <a:ext uri="{FF2B5EF4-FFF2-40B4-BE49-F238E27FC236}">
              <a16:creationId xmlns:a16="http://schemas.microsoft.com/office/drawing/2014/main" id="{1D61155F-877F-48A0-BC05-D267F121B3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5" name="正方形/長方形 504">
          <a:extLst>
            <a:ext uri="{FF2B5EF4-FFF2-40B4-BE49-F238E27FC236}">
              <a16:creationId xmlns:a16="http://schemas.microsoft.com/office/drawing/2014/main" id="{96F7575E-6BFB-4A6A-B750-BB9452F17D7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6" name="正方形/長方形 505">
          <a:extLst>
            <a:ext uri="{FF2B5EF4-FFF2-40B4-BE49-F238E27FC236}">
              <a16:creationId xmlns:a16="http://schemas.microsoft.com/office/drawing/2014/main" id="{35F89FDE-E034-47EA-9C33-705FD7EF24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7" name="正方形/長方形 506">
          <a:extLst>
            <a:ext uri="{FF2B5EF4-FFF2-40B4-BE49-F238E27FC236}">
              <a16:creationId xmlns:a16="http://schemas.microsoft.com/office/drawing/2014/main" id="{020F1E3C-B0CC-4C4E-BB32-D7B4D115955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8" name="正方形/長方形 507">
          <a:extLst>
            <a:ext uri="{FF2B5EF4-FFF2-40B4-BE49-F238E27FC236}">
              <a16:creationId xmlns:a16="http://schemas.microsoft.com/office/drawing/2014/main" id="{9A083FD5-9845-4C88-B2FD-01824C099E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9" name="正方形/長方形 508">
          <a:extLst>
            <a:ext uri="{FF2B5EF4-FFF2-40B4-BE49-F238E27FC236}">
              <a16:creationId xmlns:a16="http://schemas.microsoft.com/office/drawing/2014/main" id="{CDA956E2-0C8F-4267-AD0D-EDC83A3496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0" name="正方形/長方形 509">
          <a:extLst>
            <a:ext uri="{FF2B5EF4-FFF2-40B4-BE49-F238E27FC236}">
              <a16:creationId xmlns:a16="http://schemas.microsoft.com/office/drawing/2014/main" id="{6CBC685F-6289-4437-A36D-C113DE66B2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1" name="正方形/長方形 510">
          <a:extLst>
            <a:ext uri="{FF2B5EF4-FFF2-40B4-BE49-F238E27FC236}">
              <a16:creationId xmlns:a16="http://schemas.microsoft.com/office/drawing/2014/main" id="{817AED7C-C83A-4D61-B167-C21D47D962A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2" name="正方形/長方形 511">
          <a:extLst>
            <a:ext uri="{FF2B5EF4-FFF2-40B4-BE49-F238E27FC236}">
              <a16:creationId xmlns:a16="http://schemas.microsoft.com/office/drawing/2014/main" id="{7D9A5340-074F-4E8C-A2EF-EF2FB2E56F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3" name="正方形/長方形 512">
          <a:extLst>
            <a:ext uri="{FF2B5EF4-FFF2-40B4-BE49-F238E27FC236}">
              <a16:creationId xmlns:a16="http://schemas.microsoft.com/office/drawing/2014/main" id="{3DD3E0B7-580A-4535-8676-F4D40452B0B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4" name="正方形/長方形 513">
          <a:extLst>
            <a:ext uri="{FF2B5EF4-FFF2-40B4-BE49-F238E27FC236}">
              <a16:creationId xmlns:a16="http://schemas.microsoft.com/office/drawing/2014/main" id="{4A74BDBE-B4C3-4058-9D26-40A3FDDBB5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5" name="正方形/長方形 514">
          <a:extLst>
            <a:ext uri="{FF2B5EF4-FFF2-40B4-BE49-F238E27FC236}">
              <a16:creationId xmlns:a16="http://schemas.microsoft.com/office/drawing/2014/main" id="{0BCDD2E3-77CA-4107-B25C-42A62A6B4E4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516" name="正方形/長方形 515">
          <a:extLst>
            <a:ext uri="{FF2B5EF4-FFF2-40B4-BE49-F238E27FC236}">
              <a16:creationId xmlns:a16="http://schemas.microsoft.com/office/drawing/2014/main" id="{458C981D-E363-4311-A284-D44EE18FFC0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17" name="正方形/長方形 516">
          <a:extLst>
            <a:ext uri="{FF2B5EF4-FFF2-40B4-BE49-F238E27FC236}">
              <a16:creationId xmlns:a16="http://schemas.microsoft.com/office/drawing/2014/main" id="{0D83CF05-FCCB-4BBD-9987-A4F284D01BB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18" name="正方形/長方形 517">
          <a:extLst>
            <a:ext uri="{FF2B5EF4-FFF2-40B4-BE49-F238E27FC236}">
              <a16:creationId xmlns:a16="http://schemas.microsoft.com/office/drawing/2014/main" id="{BCFED255-63AF-4973-9967-E19D9F7A4B5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19" name="正方形/長方形 518">
          <a:extLst>
            <a:ext uri="{FF2B5EF4-FFF2-40B4-BE49-F238E27FC236}">
              <a16:creationId xmlns:a16="http://schemas.microsoft.com/office/drawing/2014/main" id="{E78C680B-7712-41CD-9F42-F3B1363D3BD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20" name="正方形/長方形 519">
          <a:extLst>
            <a:ext uri="{FF2B5EF4-FFF2-40B4-BE49-F238E27FC236}">
              <a16:creationId xmlns:a16="http://schemas.microsoft.com/office/drawing/2014/main" id="{E6E96DBE-C284-4270-88FA-AAAEB164127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21" name="正方形/長方形 520">
          <a:extLst>
            <a:ext uri="{FF2B5EF4-FFF2-40B4-BE49-F238E27FC236}">
              <a16:creationId xmlns:a16="http://schemas.microsoft.com/office/drawing/2014/main" id="{CE82449B-870A-47E6-BB7C-005AA51B650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22" name="正方形/長方形 521">
          <a:extLst>
            <a:ext uri="{FF2B5EF4-FFF2-40B4-BE49-F238E27FC236}">
              <a16:creationId xmlns:a16="http://schemas.microsoft.com/office/drawing/2014/main" id="{7DE01591-E22B-48E1-BAA7-DA1A09F5271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23" name="正方形/長方形 522">
          <a:extLst>
            <a:ext uri="{FF2B5EF4-FFF2-40B4-BE49-F238E27FC236}">
              <a16:creationId xmlns:a16="http://schemas.microsoft.com/office/drawing/2014/main" id="{F016F090-7A30-480A-B473-278098DCD7C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524" name="正方形/長方形 523">
          <a:extLst>
            <a:ext uri="{FF2B5EF4-FFF2-40B4-BE49-F238E27FC236}">
              <a16:creationId xmlns:a16="http://schemas.microsoft.com/office/drawing/2014/main" id="{B8A75E38-6C45-4702-B10D-E61A333507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5" name="正方形/長方形 524">
          <a:extLst>
            <a:ext uri="{FF2B5EF4-FFF2-40B4-BE49-F238E27FC236}">
              <a16:creationId xmlns:a16="http://schemas.microsoft.com/office/drawing/2014/main" id="{42A5F7D9-7433-4A76-AD54-E075B24180F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26" name="正方形/長方形 525">
          <a:extLst>
            <a:ext uri="{FF2B5EF4-FFF2-40B4-BE49-F238E27FC236}">
              <a16:creationId xmlns:a16="http://schemas.microsoft.com/office/drawing/2014/main" id="{98D4A35E-30C1-4CB4-8E27-94847D17E0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27" name="正方形/長方形 526">
          <a:extLst>
            <a:ext uri="{FF2B5EF4-FFF2-40B4-BE49-F238E27FC236}">
              <a16:creationId xmlns:a16="http://schemas.microsoft.com/office/drawing/2014/main" id="{D6ACE0D8-2050-42F9-9972-EC9C81C5A0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28" name="正方形/長方形 527">
          <a:extLst>
            <a:ext uri="{FF2B5EF4-FFF2-40B4-BE49-F238E27FC236}">
              <a16:creationId xmlns:a16="http://schemas.microsoft.com/office/drawing/2014/main" id="{9D28B469-D239-4398-A1D6-3D7C92D05FD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29" name="正方形/長方形 528">
          <a:extLst>
            <a:ext uri="{FF2B5EF4-FFF2-40B4-BE49-F238E27FC236}">
              <a16:creationId xmlns:a16="http://schemas.microsoft.com/office/drawing/2014/main" id="{FC41C61D-CEAF-4BE2-BD56-CDCEA66A10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30" name="正方形/長方形 529">
          <a:extLst>
            <a:ext uri="{FF2B5EF4-FFF2-40B4-BE49-F238E27FC236}">
              <a16:creationId xmlns:a16="http://schemas.microsoft.com/office/drawing/2014/main" id="{C1F72316-9AEC-41D7-95D9-CAA487A116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1" name="正方形/長方形 530">
          <a:extLst>
            <a:ext uri="{FF2B5EF4-FFF2-40B4-BE49-F238E27FC236}">
              <a16:creationId xmlns:a16="http://schemas.microsoft.com/office/drawing/2014/main" id="{ABCEAC6A-94FF-429D-94A7-626C0D88418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2" name="テキスト ボックス 531">
          <a:extLst>
            <a:ext uri="{FF2B5EF4-FFF2-40B4-BE49-F238E27FC236}">
              <a16:creationId xmlns:a16="http://schemas.microsoft.com/office/drawing/2014/main" id="{05364FEC-9AA6-4AB7-9285-A71E46796E0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A59457CA-366E-4B9E-8E7A-0328AB41F07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4" name="テキスト ボックス 533">
          <a:extLst>
            <a:ext uri="{FF2B5EF4-FFF2-40B4-BE49-F238E27FC236}">
              <a16:creationId xmlns:a16="http://schemas.microsoft.com/office/drawing/2014/main" id="{796C889F-2821-4862-860D-C4AA50F3F6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D805713F-CD6C-4E38-AD18-1C7E460E359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36" name="テキスト ボックス 535">
          <a:extLst>
            <a:ext uri="{FF2B5EF4-FFF2-40B4-BE49-F238E27FC236}">
              <a16:creationId xmlns:a16="http://schemas.microsoft.com/office/drawing/2014/main" id="{619818A9-8D2A-487A-BCF8-1E95FB4FA33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315ACEFF-C7D3-4C64-ACC5-0E881C00B03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38" name="テキスト ボックス 537">
          <a:extLst>
            <a:ext uri="{FF2B5EF4-FFF2-40B4-BE49-F238E27FC236}">
              <a16:creationId xmlns:a16="http://schemas.microsoft.com/office/drawing/2014/main" id="{4F63D91A-FBDC-494C-A601-542A04D245C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4DBA0F95-47BF-41D5-969B-2F751EDEA7B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40" name="テキスト ボックス 539">
          <a:extLst>
            <a:ext uri="{FF2B5EF4-FFF2-40B4-BE49-F238E27FC236}">
              <a16:creationId xmlns:a16="http://schemas.microsoft.com/office/drawing/2014/main" id="{4B76AF4F-2188-4E98-B62A-3FD90989607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53A4567D-55AE-4C37-9A69-4D5FBBF5F34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2" name="テキスト ボックス 541">
          <a:extLst>
            <a:ext uri="{FF2B5EF4-FFF2-40B4-BE49-F238E27FC236}">
              <a16:creationId xmlns:a16="http://schemas.microsoft.com/office/drawing/2014/main" id="{31E135F9-BFFF-491C-9529-9C1964F30AE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2A279EF4-F761-4812-AB6B-0F77313DA5C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544" name="テキスト ボックス 543">
          <a:extLst>
            <a:ext uri="{FF2B5EF4-FFF2-40B4-BE49-F238E27FC236}">
              <a16:creationId xmlns:a16="http://schemas.microsoft.com/office/drawing/2014/main" id="{701EBF10-C09E-4FA7-939C-BC0A2865B35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2309C44F-DFA3-4B9A-A800-793697FFBD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546" name="テキスト ボックス 545">
          <a:extLst>
            <a:ext uri="{FF2B5EF4-FFF2-40B4-BE49-F238E27FC236}">
              <a16:creationId xmlns:a16="http://schemas.microsoft.com/office/drawing/2014/main" id="{AE2EA80B-2991-4A11-823E-5735EC4C8EB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547" name="【消防施設】&#10;有形固定資産減価償却率グラフ枠">
          <a:extLst>
            <a:ext uri="{FF2B5EF4-FFF2-40B4-BE49-F238E27FC236}">
              <a16:creationId xmlns:a16="http://schemas.microsoft.com/office/drawing/2014/main" id="{4D676B84-E81F-4C4C-8EF4-392CD296F90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548" name="直線コネクタ 547">
          <a:extLst>
            <a:ext uri="{FF2B5EF4-FFF2-40B4-BE49-F238E27FC236}">
              <a16:creationId xmlns:a16="http://schemas.microsoft.com/office/drawing/2014/main" id="{283F6BD8-CA2E-4F09-B0BB-C03305B123FF}"/>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549" name="【消防施設】&#10;有形固定資産減価償却率最小値テキスト">
          <a:extLst>
            <a:ext uri="{FF2B5EF4-FFF2-40B4-BE49-F238E27FC236}">
              <a16:creationId xmlns:a16="http://schemas.microsoft.com/office/drawing/2014/main" id="{6093A603-7933-4ACA-A3D9-A5DCD2C1F60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0" name="直線コネクタ 549">
          <a:extLst>
            <a:ext uri="{FF2B5EF4-FFF2-40B4-BE49-F238E27FC236}">
              <a16:creationId xmlns:a16="http://schemas.microsoft.com/office/drawing/2014/main" id="{47B98F11-B768-4D69-8D85-A55F9E518BD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textlink="">
      <xdr:nvSpPr>
        <xdr:cNvPr id="551" name="【消防施設】&#10;有形固定資産減価償却率最大値テキスト">
          <a:extLst>
            <a:ext uri="{FF2B5EF4-FFF2-40B4-BE49-F238E27FC236}">
              <a16:creationId xmlns:a16="http://schemas.microsoft.com/office/drawing/2014/main" id="{0D08EE5E-F3A5-4346-8F65-2F7F0B8D6BFA}"/>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552" name="直線コネクタ 551">
          <a:extLst>
            <a:ext uri="{FF2B5EF4-FFF2-40B4-BE49-F238E27FC236}">
              <a16:creationId xmlns:a16="http://schemas.microsoft.com/office/drawing/2014/main" id="{A99378C9-7380-45B1-AF29-7B281066776D}"/>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textlink="">
      <xdr:nvSpPr>
        <xdr:cNvPr id="553" name="【消防施設】&#10;有形固定資産減価償却率平均値テキスト">
          <a:extLst>
            <a:ext uri="{FF2B5EF4-FFF2-40B4-BE49-F238E27FC236}">
              <a16:creationId xmlns:a16="http://schemas.microsoft.com/office/drawing/2014/main" id="{1B7E8042-3378-4060-9A6B-27157B7A0BD7}"/>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textlink="">
      <xdr:nvSpPr>
        <xdr:cNvPr id="554" name="フローチャート: 判断 553">
          <a:extLst>
            <a:ext uri="{FF2B5EF4-FFF2-40B4-BE49-F238E27FC236}">
              <a16:creationId xmlns:a16="http://schemas.microsoft.com/office/drawing/2014/main" id="{25257ADC-65FF-4F99-8B5D-CB98F7155CF1}"/>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textlink="">
      <xdr:nvSpPr>
        <xdr:cNvPr id="555" name="フローチャート: 判断 554">
          <a:extLst>
            <a:ext uri="{FF2B5EF4-FFF2-40B4-BE49-F238E27FC236}">
              <a16:creationId xmlns:a16="http://schemas.microsoft.com/office/drawing/2014/main" id="{6AB093A6-29A8-449E-95F3-79F752392898}"/>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textlink="">
      <xdr:nvSpPr>
        <xdr:cNvPr id="556" name="フローチャート: 判断 555">
          <a:extLst>
            <a:ext uri="{FF2B5EF4-FFF2-40B4-BE49-F238E27FC236}">
              <a16:creationId xmlns:a16="http://schemas.microsoft.com/office/drawing/2014/main" id="{622778B8-6601-41DF-81FD-CD9653D7DEA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textlink="">
      <xdr:nvSpPr>
        <xdr:cNvPr id="557" name="フローチャート: 判断 556">
          <a:extLst>
            <a:ext uri="{FF2B5EF4-FFF2-40B4-BE49-F238E27FC236}">
              <a16:creationId xmlns:a16="http://schemas.microsoft.com/office/drawing/2014/main" id="{52874CBD-E471-48AF-8FA3-7C470877F531}"/>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textlink="">
      <xdr:nvSpPr>
        <xdr:cNvPr id="558" name="フローチャート: 判断 557">
          <a:extLst>
            <a:ext uri="{FF2B5EF4-FFF2-40B4-BE49-F238E27FC236}">
              <a16:creationId xmlns:a16="http://schemas.microsoft.com/office/drawing/2014/main" id="{088328CF-9C67-4C43-849B-89BC935BC391}"/>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59" name="テキスト ボックス 558">
          <a:extLst>
            <a:ext uri="{FF2B5EF4-FFF2-40B4-BE49-F238E27FC236}">
              <a16:creationId xmlns:a16="http://schemas.microsoft.com/office/drawing/2014/main" id="{D4A6CA74-CCA1-4060-A86D-93EF3F5E1A5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60" name="テキスト ボックス 559">
          <a:extLst>
            <a:ext uri="{FF2B5EF4-FFF2-40B4-BE49-F238E27FC236}">
              <a16:creationId xmlns:a16="http://schemas.microsoft.com/office/drawing/2014/main" id="{632CC1E4-78BC-41B7-B04B-E768D10B5BE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1" name="テキスト ボックス 560">
          <a:extLst>
            <a:ext uri="{FF2B5EF4-FFF2-40B4-BE49-F238E27FC236}">
              <a16:creationId xmlns:a16="http://schemas.microsoft.com/office/drawing/2014/main" id="{03761CF0-FFBF-4B4A-962C-7D972502F6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2" name="テキスト ボックス 561">
          <a:extLst>
            <a:ext uri="{FF2B5EF4-FFF2-40B4-BE49-F238E27FC236}">
              <a16:creationId xmlns:a16="http://schemas.microsoft.com/office/drawing/2014/main" id="{2DB09FE3-B6C1-48D5-BDD4-6F9A1056B77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3" name="テキスト ボックス 562">
          <a:extLst>
            <a:ext uri="{FF2B5EF4-FFF2-40B4-BE49-F238E27FC236}">
              <a16:creationId xmlns:a16="http://schemas.microsoft.com/office/drawing/2014/main" id="{B3A6B8E7-3C38-4B71-A335-0C809863C12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105411</xdr:rowOff>
    </xdr:from>
    <xdr:to>
      <xdr:col>85</xdr:col>
      <xdr:colOff>177800</xdr:colOff>
      <xdr:row>84</xdr:row>
      <xdr:rowOff>35561</xdr:rowOff>
    </xdr:to>
    <xdr:sp textlink="">
      <xdr:nvSpPr>
        <xdr:cNvPr id="564" name="楕円 563">
          <a:extLst>
            <a:ext uri="{FF2B5EF4-FFF2-40B4-BE49-F238E27FC236}">
              <a16:creationId xmlns:a16="http://schemas.microsoft.com/office/drawing/2014/main" id="{4E10DA77-40D5-4449-8224-2480FE3E53AC}"/>
            </a:ext>
          </a:extLst>
        </xdr:cNvPr>
        <xdr:cNvSpPr/>
      </xdr:nvSpPr>
      <xdr:spPr>
        <a:xfrm>
          <a:off x="16268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83838</xdr:rowOff>
    </xdr:from>
    <xdr:ext cx="405111" cy="259045"/>
    <xdr:sp textlink="">
      <xdr:nvSpPr>
        <xdr:cNvPr id="565" name="【消防施設】&#10;有形固定資産減価償却率該当値テキスト">
          <a:extLst>
            <a:ext uri="{FF2B5EF4-FFF2-40B4-BE49-F238E27FC236}">
              <a16:creationId xmlns:a16="http://schemas.microsoft.com/office/drawing/2014/main" id="{F09860CF-F5DA-420E-B2C0-67190C198A0B}"/>
            </a:ext>
          </a:extLst>
        </xdr:cNvPr>
        <xdr:cNvSpPr txBox="1"/>
      </xdr:nvSpPr>
      <xdr:spPr>
        <a:xfrm>
          <a:off x="16357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61595</xdr:rowOff>
    </xdr:from>
    <xdr:to>
      <xdr:col>81</xdr:col>
      <xdr:colOff>101600</xdr:colOff>
      <xdr:row>83</xdr:row>
      <xdr:rowOff>163195</xdr:rowOff>
    </xdr:to>
    <xdr:sp textlink="">
      <xdr:nvSpPr>
        <xdr:cNvPr id="566" name="楕円 565">
          <a:extLst>
            <a:ext uri="{FF2B5EF4-FFF2-40B4-BE49-F238E27FC236}">
              <a16:creationId xmlns:a16="http://schemas.microsoft.com/office/drawing/2014/main" id="{D064DC2E-BFFB-4D22-94A0-57F184949175}"/>
            </a:ext>
          </a:extLst>
        </xdr:cNvPr>
        <xdr:cNvSpPr/>
      </xdr:nvSpPr>
      <xdr:spPr>
        <a:xfrm>
          <a:off x="15430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112395</xdr:rowOff>
    </xdr:from>
    <xdr:to>
      <xdr:col>85</xdr:col>
      <xdr:colOff>127000</xdr:colOff>
      <xdr:row>83</xdr:row>
      <xdr:rowOff>156211</xdr:rowOff>
    </xdr:to>
    <xdr:cxnSp macro="">
      <xdr:nvCxnSpPr>
        <xdr:cNvPr id="567" name="直線コネクタ 566">
          <a:extLst>
            <a:ext uri="{FF2B5EF4-FFF2-40B4-BE49-F238E27FC236}">
              <a16:creationId xmlns:a16="http://schemas.microsoft.com/office/drawing/2014/main" id="{80F27577-9449-45D8-8C92-7DED771A226D}"/>
            </a:ext>
          </a:extLst>
        </xdr:cNvPr>
        <xdr:cNvCxnSpPr/>
      </xdr:nvCxnSpPr>
      <xdr:spPr>
        <a:xfrm>
          <a:off x="15481300" y="143427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textlink="">
      <xdr:nvSpPr>
        <xdr:cNvPr id="568" name="楕円 567">
          <a:extLst>
            <a:ext uri="{FF2B5EF4-FFF2-40B4-BE49-F238E27FC236}">
              <a16:creationId xmlns:a16="http://schemas.microsoft.com/office/drawing/2014/main" id="{AFE9B4C9-456F-478A-8306-70E37522C1C8}"/>
            </a:ext>
          </a:extLst>
        </xdr:cNvPr>
        <xdr:cNvSpPr/>
      </xdr:nvSpPr>
      <xdr:spPr>
        <a:xfrm>
          <a:off x="14541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112395</xdr:rowOff>
    </xdr:to>
    <xdr:cxnSp macro="">
      <xdr:nvCxnSpPr>
        <xdr:cNvPr id="569" name="直線コネクタ 568">
          <a:extLst>
            <a:ext uri="{FF2B5EF4-FFF2-40B4-BE49-F238E27FC236}">
              <a16:creationId xmlns:a16="http://schemas.microsoft.com/office/drawing/2014/main" id="{2DC17F7F-56CE-4CFF-A762-8FA757F7991E}"/>
            </a:ext>
          </a:extLst>
        </xdr:cNvPr>
        <xdr:cNvCxnSpPr/>
      </xdr:nvCxnSpPr>
      <xdr:spPr>
        <a:xfrm>
          <a:off x="14592300" y="143084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168275</xdr:rowOff>
    </xdr:from>
    <xdr:to>
      <xdr:col>72</xdr:col>
      <xdr:colOff>38100</xdr:colOff>
      <xdr:row>83</xdr:row>
      <xdr:rowOff>98425</xdr:rowOff>
    </xdr:to>
    <xdr:sp textlink="">
      <xdr:nvSpPr>
        <xdr:cNvPr id="570" name="楕円 569">
          <a:extLst>
            <a:ext uri="{FF2B5EF4-FFF2-40B4-BE49-F238E27FC236}">
              <a16:creationId xmlns:a16="http://schemas.microsoft.com/office/drawing/2014/main" id="{CF016486-5F93-4B2E-B105-42F57238EA7C}"/>
            </a:ext>
          </a:extLst>
        </xdr:cNvPr>
        <xdr:cNvSpPr/>
      </xdr:nvSpPr>
      <xdr:spPr>
        <a:xfrm>
          <a:off x="136525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47625</xdr:rowOff>
    </xdr:from>
    <xdr:to>
      <xdr:col>76</xdr:col>
      <xdr:colOff>114300</xdr:colOff>
      <xdr:row>83</xdr:row>
      <xdr:rowOff>78105</xdr:rowOff>
    </xdr:to>
    <xdr:cxnSp macro="">
      <xdr:nvCxnSpPr>
        <xdr:cNvPr id="571" name="直線コネクタ 570">
          <a:extLst>
            <a:ext uri="{FF2B5EF4-FFF2-40B4-BE49-F238E27FC236}">
              <a16:creationId xmlns:a16="http://schemas.microsoft.com/office/drawing/2014/main" id="{B9E5550C-E8CF-4BF3-88BF-854AA7A9735A}"/>
            </a:ext>
          </a:extLst>
        </xdr:cNvPr>
        <xdr:cNvCxnSpPr/>
      </xdr:nvCxnSpPr>
      <xdr:spPr>
        <a:xfrm>
          <a:off x="13703300" y="14277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19686</xdr:rowOff>
    </xdr:from>
    <xdr:to>
      <xdr:col>67</xdr:col>
      <xdr:colOff>101600</xdr:colOff>
      <xdr:row>83</xdr:row>
      <xdr:rowOff>121286</xdr:rowOff>
    </xdr:to>
    <xdr:sp textlink="">
      <xdr:nvSpPr>
        <xdr:cNvPr id="572" name="楕円 571">
          <a:extLst>
            <a:ext uri="{FF2B5EF4-FFF2-40B4-BE49-F238E27FC236}">
              <a16:creationId xmlns:a16="http://schemas.microsoft.com/office/drawing/2014/main" id="{81C7561A-179A-4AC1-A3FD-8D9D2824043A}"/>
            </a:ext>
          </a:extLst>
        </xdr:cNvPr>
        <xdr:cNvSpPr/>
      </xdr:nvSpPr>
      <xdr:spPr>
        <a:xfrm>
          <a:off x="12763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47625</xdr:rowOff>
    </xdr:from>
    <xdr:to>
      <xdr:col>71</xdr:col>
      <xdr:colOff>177800</xdr:colOff>
      <xdr:row>83</xdr:row>
      <xdr:rowOff>70486</xdr:rowOff>
    </xdr:to>
    <xdr:cxnSp macro="">
      <xdr:nvCxnSpPr>
        <xdr:cNvPr id="573" name="直線コネクタ 572">
          <a:extLst>
            <a:ext uri="{FF2B5EF4-FFF2-40B4-BE49-F238E27FC236}">
              <a16:creationId xmlns:a16="http://schemas.microsoft.com/office/drawing/2014/main" id="{FA8FE736-F6DE-4DD9-9488-097726AC203A}"/>
            </a:ext>
          </a:extLst>
        </xdr:cNvPr>
        <xdr:cNvCxnSpPr/>
      </xdr:nvCxnSpPr>
      <xdr:spPr>
        <a:xfrm flipV="1">
          <a:off x="12814300" y="142779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textlink="">
      <xdr:nvSpPr>
        <xdr:cNvPr id="574" name="n_1aveValue【消防施設】&#10;有形固定資産減価償却率">
          <a:extLst>
            <a:ext uri="{FF2B5EF4-FFF2-40B4-BE49-F238E27FC236}">
              <a16:creationId xmlns:a16="http://schemas.microsoft.com/office/drawing/2014/main" id="{6B130FB7-874B-4448-9AB1-1490198C9713}"/>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textlink="">
      <xdr:nvSpPr>
        <xdr:cNvPr id="575" name="n_2aveValue【消防施設】&#10;有形固定資産減価償却率">
          <a:extLst>
            <a:ext uri="{FF2B5EF4-FFF2-40B4-BE49-F238E27FC236}">
              <a16:creationId xmlns:a16="http://schemas.microsoft.com/office/drawing/2014/main" id="{26C0CAB2-E8B0-4C37-9990-347074E8054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textlink="">
      <xdr:nvSpPr>
        <xdr:cNvPr id="576" name="n_3aveValue【消防施設】&#10;有形固定資産減価償却率">
          <a:extLst>
            <a:ext uri="{FF2B5EF4-FFF2-40B4-BE49-F238E27FC236}">
              <a16:creationId xmlns:a16="http://schemas.microsoft.com/office/drawing/2014/main" id="{2D95BE39-29F3-4EB5-A46C-7A7F0BCCA1D7}"/>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textlink="">
      <xdr:nvSpPr>
        <xdr:cNvPr id="577" name="n_4aveValue【消防施設】&#10;有形固定資産減価償却率">
          <a:extLst>
            <a:ext uri="{FF2B5EF4-FFF2-40B4-BE49-F238E27FC236}">
              <a16:creationId xmlns:a16="http://schemas.microsoft.com/office/drawing/2014/main" id="{C0626B53-B0B4-4C99-B8F3-BD0DFD11AAE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154322</xdr:rowOff>
    </xdr:from>
    <xdr:ext cx="405111" cy="259045"/>
    <xdr:sp textlink="">
      <xdr:nvSpPr>
        <xdr:cNvPr id="578" name="n_1mainValue【消防施設】&#10;有形固定資産減価償却率">
          <a:extLst>
            <a:ext uri="{FF2B5EF4-FFF2-40B4-BE49-F238E27FC236}">
              <a16:creationId xmlns:a16="http://schemas.microsoft.com/office/drawing/2014/main" id="{9BE30F09-97DF-47BB-8B2C-61FC76EB54D6}"/>
            </a:ext>
          </a:extLst>
        </xdr:cNvPr>
        <xdr:cNvSpPr txBox="1"/>
      </xdr:nvSpPr>
      <xdr:spPr>
        <a:xfrm>
          <a:off x="15266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textlink="">
      <xdr:nvSpPr>
        <xdr:cNvPr id="579" name="n_2mainValue【消防施設】&#10;有形固定資産減価償却率">
          <a:extLst>
            <a:ext uri="{FF2B5EF4-FFF2-40B4-BE49-F238E27FC236}">
              <a16:creationId xmlns:a16="http://schemas.microsoft.com/office/drawing/2014/main" id="{47392F0F-B67C-4B88-BB5F-316313D1D962}"/>
            </a:ext>
          </a:extLst>
        </xdr:cNvPr>
        <xdr:cNvSpPr txBox="1"/>
      </xdr:nvSpPr>
      <xdr:spPr>
        <a:xfrm>
          <a:off x="14389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89552</xdr:rowOff>
    </xdr:from>
    <xdr:ext cx="405111" cy="259045"/>
    <xdr:sp textlink="">
      <xdr:nvSpPr>
        <xdr:cNvPr id="580" name="n_3mainValue【消防施設】&#10;有形固定資産減価償却率">
          <a:extLst>
            <a:ext uri="{FF2B5EF4-FFF2-40B4-BE49-F238E27FC236}">
              <a16:creationId xmlns:a16="http://schemas.microsoft.com/office/drawing/2014/main" id="{5C4BDD61-52CC-4677-B3E9-047360538932}"/>
            </a:ext>
          </a:extLst>
        </xdr:cNvPr>
        <xdr:cNvSpPr txBox="1"/>
      </xdr:nvSpPr>
      <xdr:spPr>
        <a:xfrm>
          <a:off x="13500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112413</xdr:rowOff>
    </xdr:from>
    <xdr:ext cx="405111" cy="259045"/>
    <xdr:sp textlink="">
      <xdr:nvSpPr>
        <xdr:cNvPr id="581" name="n_4mainValue【消防施設】&#10;有形固定資産減価償却率">
          <a:extLst>
            <a:ext uri="{FF2B5EF4-FFF2-40B4-BE49-F238E27FC236}">
              <a16:creationId xmlns:a16="http://schemas.microsoft.com/office/drawing/2014/main" id="{247B1BC2-3626-4642-BC88-AB987F7DDD40}"/>
            </a:ext>
          </a:extLst>
        </xdr:cNvPr>
        <xdr:cNvSpPr txBox="1"/>
      </xdr:nvSpPr>
      <xdr:spPr>
        <a:xfrm>
          <a:off x="12611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2" name="正方形/長方形 581">
          <a:extLst>
            <a:ext uri="{FF2B5EF4-FFF2-40B4-BE49-F238E27FC236}">
              <a16:creationId xmlns:a16="http://schemas.microsoft.com/office/drawing/2014/main" id="{44D5F4D4-D1F6-4065-A4AF-E81D0A427CF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3" name="正方形/長方形 582">
          <a:extLst>
            <a:ext uri="{FF2B5EF4-FFF2-40B4-BE49-F238E27FC236}">
              <a16:creationId xmlns:a16="http://schemas.microsoft.com/office/drawing/2014/main" id="{FE2578D7-6FBD-41C5-B633-5D377EAA2C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4" name="正方形/長方形 583">
          <a:extLst>
            <a:ext uri="{FF2B5EF4-FFF2-40B4-BE49-F238E27FC236}">
              <a16:creationId xmlns:a16="http://schemas.microsoft.com/office/drawing/2014/main" id="{757A2C1F-101A-4317-88E3-2E49A07DF4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5" name="正方形/長方形 584">
          <a:extLst>
            <a:ext uri="{FF2B5EF4-FFF2-40B4-BE49-F238E27FC236}">
              <a16:creationId xmlns:a16="http://schemas.microsoft.com/office/drawing/2014/main" id="{9829B8DF-A565-4DBB-8831-23F901649F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6" name="正方形/長方形 585">
          <a:extLst>
            <a:ext uri="{FF2B5EF4-FFF2-40B4-BE49-F238E27FC236}">
              <a16:creationId xmlns:a16="http://schemas.microsoft.com/office/drawing/2014/main" id="{6D1A03F0-3FDB-4BF6-891A-F385F977A0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87" name="正方形/長方形 586">
          <a:extLst>
            <a:ext uri="{FF2B5EF4-FFF2-40B4-BE49-F238E27FC236}">
              <a16:creationId xmlns:a16="http://schemas.microsoft.com/office/drawing/2014/main" id="{5E756C28-A02D-475E-9B1C-F00905FFE8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88" name="正方形/長方形 587">
          <a:extLst>
            <a:ext uri="{FF2B5EF4-FFF2-40B4-BE49-F238E27FC236}">
              <a16:creationId xmlns:a16="http://schemas.microsoft.com/office/drawing/2014/main" id="{05324F88-08B6-4A01-B6F5-79FF1F54D5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89" name="正方形/長方形 588">
          <a:extLst>
            <a:ext uri="{FF2B5EF4-FFF2-40B4-BE49-F238E27FC236}">
              <a16:creationId xmlns:a16="http://schemas.microsoft.com/office/drawing/2014/main" id="{2676194E-6CCC-4AA1-B760-4975BC56E5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90" name="テキスト ボックス 589">
          <a:extLst>
            <a:ext uri="{FF2B5EF4-FFF2-40B4-BE49-F238E27FC236}">
              <a16:creationId xmlns:a16="http://schemas.microsoft.com/office/drawing/2014/main" id="{6D2593E4-7291-4007-A514-E7A5747E0E8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48576EBD-B552-484B-A35E-D8C4C9CC5C9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9E4A0FC3-140F-4894-9364-CDD4686F47B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593" name="テキスト ボックス 592">
          <a:extLst>
            <a:ext uri="{FF2B5EF4-FFF2-40B4-BE49-F238E27FC236}">
              <a16:creationId xmlns:a16="http://schemas.microsoft.com/office/drawing/2014/main" id="{1D85B050-9FE8-4441-A1FD-93A82E8B67C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46D0F551-BA3C-46A7-8D83-ED0840E7D36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595" name="テキスト ボックス 594">
          <a:extLst>
            <a:ext uri="{FF2B5EF4-FFF2-40B4-BE49-F238E27FC236}">
              <a16:creationId xmlns:a16="http://schemas.microsoft.com/office/drawing/2014/main" id="{939F3145-6D3F-4EF8-AEF4-C4B75348E22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68F6CEBF-33B9-4CBC-BCA9-D6E2C07F39A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597" name="テキスト ボックス 596">
          <a:extLst>
            <a:ext uri="{FF2B5EF4-FFF2-40B4-BE49-F238E27FC236}">
              <a16:creationId xmlns:a16="http://schemas.microsoft.com/office/drawing/2014/main" id="{02B8B260-71E2-4559-A141-E41C2317EA7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75CEFD15-A656-486B-81D3-99F634B94D4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599" name="テキスト ボックス 598">
          <a:extLst>
            <a:ext uri="{FF2B5EF4-FFF2-40B4-BE49-F238E27FC236}">
              <a16:creationId xmlns:a16="http://schemas.microsoft.com/office/drawing/2014/main" id="{FB5700E3-0FB6-4B29-B4B0-AEA5220FA80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1911EEC6-994A-410E-8049-DBEA1796088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01" name="テキスト ボックス 600">
          <a:extLst>
            <a:ext uri="{FF2B5EF4-FFF2-40B4-BE49-F238E27FC236}">
              <a16:creationId xmlns:a16="http://schemas.microsoft.com/office/drawing/2014/main" id="{769738BB-0AE1-4D67-B1C0-25A204EDC68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FD65EFF8-929C-4715-BE71-0F51BB4DACE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603" name="テキスト ボックス 602">
          <a:extLst>
            <a:ext uri="{FF2B5EF4-FFF2-40B4-BE49-F238E27FC236}">
              <a16:creationId xmlns:a16="http://schemas.microsoft.com/office/drawing/2014/main" id="{8780A2C7-AAEF-4946-B8A3-4DBC7E35FF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8F90E5EA-9A12-4A93-A2D2-3C08F63E07F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05" name="テキスト ボックス 604">
          <a:extLst>
            <a:ext uri="{FF2B5EF4-FFF2-40B4-BE49-F238E27FC236}">
              <a16:creationId xmlns:a16="http://schemas.microsoft.com/office/drawing/2014/main" id="{A3E14E3C-1BE6-4AB0-B6B2-BF35B97BCD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6" name="【消防施設】&#10;一人当たり面積グラフ枠">
          <a:extLst>
            <a:ext uri="{FF2B5EF4-FFF2-40B4-BE49-F238E27FC236}">
              <a16:creationId xmlns:a16="http://schemas.microsoft.com/office/drawing/2014/main" id="{44DF792C-72DF-4F35-882F-811E3197602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607" name="直線コネクタ 606">
          <a:extLst>
            <a:ext uri="{FF2B5EF4-FFF2-40B4-BE49-F238E27FC236}">
              <a16:creationId xmlns:a16="http://schemas.microsoft.com/office/drawing/2014/main" id="{43229CAD-86F6-443F-99E0-4442E80FF10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textlink="">
      <xdr:nvSpPr>
        <xdr:cNvPr id="608" name="【消防施設】&#10;一人当たり面積最小値テキスト">
          <a:extLst>
            <a:ext uri="{FF2B5EF4-FFF2-40B4-BE49-F238E27FC236}">
              <a16:creationId xmlns:a16="http://schemas.microsoft.com/office/drawing/2014/main" id="{5867B94F-A3E5-4B0F-AE0F-86C2C959AE24}"/>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609" name="直線コネクタ 608">
          <a:extLst>
            <a:ext uri="{FF2B5EF4-FFF2-40B4-BE49-F238E27FC236}">
              <a16:creationId xmlns:a16="http://schemas.microsoft.com/office/drawing/2014/main" id="{383BECD0-839B-41A2-9679-94AB3FBE8E1F}"/>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textlink="">
      <xdr:nvSpPr>
        <xdr:cNvPr id="610" name="【消防施設】&#10;一人当たり面積最大値テキスト">
          <a:extLst>
            <a:ext uri="{FF2B5EF4-FFF2-40B4-BE49-F238E27FC236}">
              <a16:creationId xmlns:a16="http://schemas.microsoft.com/office/drawing/2014/main" id="{112F6E0B-61B6-4E6B-B012-D956FD20729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611" name="直線コネクタ 610">
          <a:extLst>
            <a:ext uri="{FF2B5EF4-FFF2-40B4-BE49-F238E27FC236}">
              <a16:creationId xmlns:a16="http://schemas.microsoft.com/office/drawing/2014/main" id="{FFB5418B-D6C2-481C-A5C5-7C115AF934BB}"/>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textlink="">
      <xdr:nvSpPr>
        <xdr:cNvPr id="612" name="【消防施設】&#10;一人当たり面積平均値テキスト">
          <a:extLst>
            <a:ext uri="{FF2B5EF4-FFF2-40B4-BE49-F238E27FC236}">
              <a16:creationId xmlns:a16="http://schemas.microsoft.com/office/drawing/2014/main" id="{A77ADB99-9595-4463-B2FB-2405540F7CA3}"/>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textlink="">
      <xdr:nvSpPr>
        <xdr:cNvPr id="613" name="フローチャート: 判断 612">
          <a:extLst>
            <a:ext uri="{FF2B5EF4-FFF2-40B4-BE49-F238E27FC236}">
              <a16:creationId xmlns:a16="http://schemas.microsoft.com/office/drawing/2014/main" id="{45B769EF-DCC5-4910-B415-C134A810D603}"/>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textlink="">
      <xdr:nvSpPr>
        <xdr:cNvPr id="614" name="フローチャート: 判断 613">
          <a:extLst>
            <a:ext uri="{FF2B5EF4-FFF2-40B4-BE49-F238E27FC236}">
              <a16:creationId xmlns:a16="http://schemas.microsoft.com/office/drawing/2014/main" id="{3A6A69B5-8EDD-4363-A0EC-8B29DFD54CFB}"/>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textlink="">
      <xdr:nvSpPr>
        <xdr:cNvPr id="615" name="フローチャート: 判断 614">
          <a:extLst>
            <a:ext uri="{FF2B5EF4-FFF2-40B4-BE49-F238E27FC236}">
              <a16:creationId xmlns:a16="http://schemas.microsoft.com/office/drawing/2014/main" id="{514CDE4F-4174-47C0-AF0A-E7FE46AD81D9}"/>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textlink="">
      <xdr:nvSpPr>
        <xdr:cNvPr id="616" name="フローチャート: 判断 615">
          <a:extLst>
            <a:ext uri="{FF2B5EF4-FFF2-40B4-BE49-F238E27FC236}">
              <a16:creationId xmlns:a16="http://schemas.microsoft.com/office/drawing/2014/main" id="{94B05C3D-3E3D-4D91-8751-CAFB0A517F63}"/>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textlink="">
      <xdr:nvSpPr>
        <xdr:cNvPr id="617" name="フローチャート: 判断 616">
          <a:extLst>
            <a:ext uri="{FF2B5EF4-FFF2-40B4-BE49-F238E27FC236}">
              <a16:creationId xmlns:a16="http://schemas.microsoft.com/office/drawing/2014/main" id="{C0D853F5-0A19-4FB9-BE2F-9097A3D16AAA}"/>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8" name="テキスト ボックス 617">
          <a:extLst>
            <a:ext uri="{FF2B5EF4-FFF2-40B4-BE49-F238E27FC236}">
              <a16:creationId xmlns:a16="http://schemas.microsoft.com/office/drawing/2014/main" id="{99C10CD0-BAAD-4375-BD4D-073CC473246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19" name="テキスト ボックス 618">
          <a:extLst>
            <a:ext uri="{FF2B5EF4-FFF2-40B4-BE49-F238E27FC236}">
              <a16:creationId xmlns:a16="http://schemas.microsoft.com/office/drawing/2014/main" id="{3113B8A9-3C0F-496A-8626-E40E4D4D016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20" name="テキスト ボックス 619">
          <a:extLst>
            <a:ext uri="{FF2B5EF4-FFF2-40B4-BE49-F238E27FC236}">
              <a16:creationId xmlns:a16="http://schemas.microsoft.com/office/drawing/2014/main" id="{E7C77348-3E3D-4282-AC40-6A1A768891C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21" name="テキスト ボックス 620">
          <a:extLst>
            <a:ext uri="{FF2B5EF4-FFF2-40B4-BE49-F238E27FC236}">
              <a16:creationId xmlns:a16="http://schemas.microsoft.com/office/drawing/2014/main" id="{0E879DE7-F644-472C-87CB-CD13DC7D75F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22" name="テキスト ボックス 621">
          <a:extLst>
            <a:ext uri="{FF2B5EF4-FFF2-40B4-BE49-F238E27FC236}">
              <a16:creationId xmlns:a16="http://schemas.microsoft.com/office/drawing/2014/main" id="{C9E6BD26-B99A-437E-BA8E-C2A0BBF3151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108131</xdr:rowOff>
    </xdr:from>
    <xdr:to>
      <xdr:col>116</xdr:col>
      <xdr:colOff>114300</xdr:colOff>
      <xdr:row>86</xdr:row>
      <xdr:rowOff>38281</xdr:rowOff>
    </xdr:to>
    <xdr:sp textlink="">
      <xdr:nvSpPr>
        <xdr:cNvPr id="623" name="楕円 622">
          <a:extLst>
            <a:ext uri="{FF2B5EF4-FFF2-40B4-BE49-F238E27FC236}">
              <a16:creationId xmlns:a16="http://schemas.microsoft.com/office/drawing/2014/main" id="{73CE8763-71E4-4B79-9427-A9E85B1B78B3}"/>
            </a:ext>
          </a:extLst>
        </xdr:cNvPr>
        <xdr:cNvSpPr/>
      </xdr:nvSpPr>
      <xdr:spPr>
        <a:xfrm>
          <a:off x="221107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86558</xdr:rowOff>
    </xdr:from>
    <xdr:ext cx="469744" cy="259045"/>
    <xdr:sp textlink="">
      <xdr:nvSpPr>
        <xdr:cNvPr id="624" name="【消防施設】&#10;一人当たり面積該当値テキスト">
          <a:extLst>
            <a:ext uri="{FF2B5EF4-FFF2-40B4-BE49-F238E27FC236}">
              <a16:creationId xmlns:a16="http://schemas.microsoft.com/office/drawing/2014/main" id="{531AF5A9-F107-4CB2-9BD2-CC7E080B2FEF}"/>
            </a:ext>
          </a:extLst>
        </xdr:cNvPr>
        <xdr:cNvSpPr txBox="1"/>
      </xdr:nvSpPr>
      <xdr:spPr>
        <a:xfrm>
          <a:off x="22199600" y="1465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111398</xdr:rowOff>
    </xdr:from>
    <xdr:to>
      <xdr:col>112</xdr:col>
      <xdr:colOff>38100</xdr:colOff>
      <xdr:row>86</xdr:row>
      <xdr:rowOff>41548</xdr:rowOff>
    </xdr:to>
    <xdr:sp textlink="">
      <xdr:nvSpPr>
        <xdr:cNvPr id="625" name="楕円 624">
          <a:extLst>
            <a:ext uri="{FF2B5EF4-FFF2-40B4-BE49-F238E27FC236}">
              <a16:creationId xmlns:a16="http://schemas.microsoft.com/office/drawing/2014/main" id="{25369BED-F413-4842-B303-060A22E2163B}"/>
            </a:ext>
          </a:extLst>
        </xdr:cNvPr>
        <xdr:cNvSpPr/>
      </xdr:nvSpPr>
      <xdr:spPr>
        <a:xfrm>
          <a:off x="21272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158931</xdr:rowOff>
    </xdr:from>
    <xdr:to>
      <xdr:col>116</xdr:col>
      <xdr:colOff>63500</xdr:colOff>
      <xdr:row>85</xdr:row>
      <xdr:rowOff>162198</xdr:rowOff>
    </xdr:to>
    <xdr:cxnSp macro="">
      <xdr:nvCxnSpPr>
        <xdr:cNvPr id="626" name="直線コネクタ 625">
          <a:extLst>
            <a:ext uri="{FF2B5EF4-FFF2-40B4-BE49-F238E27FC236}">
              <a16:creationId xmlns:a16="http://schemas.microsoft.com/office/drawing/2014/main" id="{5524DB73-3C28-4EBA-93FF-73B58801CB44}"/>
            </a:ext>
          </a:extLst>
        </xdr:cNvPr>
        <xdr:cNvCxnSpPr/>
      </xdr:nvCxnSpPr>
      <xdr:spPr>
        <a:xfrm flipV="1">
          <a:off x="21323300" y="1473218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116295</xdr:rowOff>
    </xdr:from>
    <xdr:to>
      <xdr:col>107</xdr:col>
      <xdr:colOff>101600</xdr:colOff>
      <xdr:row>86</xdr:row>
      <xdr:rowOff>46445</xdr:rowOff>
    </xdr:to>
    <xdr:sp textlink="">
      <xdr:nvSpPr>
        <xdr:cNvPr id="627" name="楕円 626">
          <a:extLst>
            <a:ext uri="{FF2B5EF4-FFF2-40B4-BE49-F238E27FC236}">
              <a16:creationId xmlns:a16="http://schemas.microsoft.com/office/drawing/2014/main" id="{ACC3F234-370F-4EA0-85E6-DD0574338175}"/>
            </a:ext>
          </a:extLst>
        </xdr:cNvPr>
        <xdr:cNvSpPr/>
      </xdr:nvSpPr>
      <xdr:spPr>
        <a:xfrm>
          <a:off x="20383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162198</xdr:rowOff>
    </xdr:from>
    <xdr:to>
      <xdr:col>111</xdr:col>
      <xdr:colOff>177800</xdr:colOff>
      <xdr:row>85</xdr:row>
      <xdr:rowOff>167095</xdr:rowOff>
    </xdr:to>
    <xdr:cxnSp macro="">
      <xdr:nvCxnSpPr>
        <xdr:cNvPr id="628" name="直線コネクタ 627">
          <a:extLst>
            <a:ext uri="{FF2B5EF4-FFF2-40B4-BE49-F238E27FC236}">
              <a16:creationId xmlns:a16="http://schemas.microsoft.com/office/drawing/2014/main" id="{3F67E494-AF05-4674-8239-15AD406E27AD}"/>
            </a:ext>
          </a:extLst>
        </xdr:cNvPr>
        <xdr:cNvCxnSpPr/>
      </xdr:nvCxnSpPr>
      <xdr:spPr>
        <a:xfrm flipV="1">
          <a:off x="20434300" y="147354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119562</xdr:rowOff>
    </xdr:from>
    <xdr:to>
      <xdr:col>102</xdr:col>
      <xdr:colOff>165100</xdr:colOff>
      <xdr:row>86</xdr:row>
      <xdr:rowOff>49712</xdr:rowOff>
    </xdr:to>
    <xdr:sp textlink="">
      <xdr:nvSpPr>
        <xdr:cNvPr id="629" name="楕円 628">
          <a:extLst>
            <a:ext uri="{FF2B5EF4-FFF2-40B4-BE49-F238E27FC236}">
              <a16:creationId xmlns:a16="http://schemas.microsoft.com/office/drawing/2014/main" id="{004A2615-9DEB-49CD-A1E7-76D414268D18}"/>
            </a:ext>
          </a:extLst>
        </xdr:cNvPr>
        <xdr:cNvSpPr/>
      </xdr:nvSpPr>
      <xdr:spPr>
        <a:xfrm>
          <a:off x="19494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167095</xdr:rowOff>
    </xdr:from>
    <xdr:to>
      <xdr:col>107</xdr:col>
      <xdr:colOff>50800</xdr:colOff>
      <xdr:row>85</xdr:row>
      <xdr:rowOff>170362</xdr:rowOff>
    </xdr:to>
    <xdr:cxnSp macro="">
      <xdr:nvCxnSpPr>
        <xdr:cNvPr id="630" name="直線コネクタ 629">
          <a:extLst>
            <a:ext uri="{FF2B5EF4-FFF2-40B4-BE49-F238E27FC236}">
              <a16:creationId xmlns:a16="http://schemas.microsoft.com/office/drawing/2014/main" id="{DFA8D87B-13ED-4DBE-B42F-6C1D930D1D8B}"/>
            </a:ext>
          </a:extLst>
        </xdr:cNvPr>
        <xdr:cNvCxnSpPr/>
      </xdr:nvCxnSpPr>
      <xdr:spPr>
        <a:xfrm flipV="1">
          <a:off x="19545300" y="147403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119562</xdr:rowOff>
    </xdr:from>
    <xdr:to>
      <xdr:col>98</xdr:col>
      <xdr:colOff>38100</xdr:colOff>
      <xdr:row>86</xdr:row>
      <xdr:rowOff>49712</xdr:rowOff>
    </xdr:to>
    <xdr:sp textlink="">
      <xdr:nvSpPr>
        <xdr:cNvPr id="631" name="楕円 630">
          <a:extLst>
            <a:ext uri="{FF2B5EF4-FFF2-40B4-BE49-F238E27FC236}">
              <a16:creationId xmlns:a16="http://schemas.microsoft.com/office/drawing/2014/main" id="{9256B610-3B8D-4A5B-93E4-05665C3DB303}"/>
            </a:ext>
          </a:extLst>
        </xdr:cNvPr>
        <xdr:cNvSpPr/>
      </xdr:nvSpPr>
      <xdr:spPr>
        <a:xfrm>
          <a:off x="18605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170362</xdr:rowOff>
    </xdr:from>
    <xdr:to>
      <xdr:col>102</xdr:col>
      <xdr:colOff>114300</xdr:colOff>
      <xdr:row>85</xdr:row>
      <xdr:rowOff>170362</xdr:rowOff>
    </xdr:to>
    <xdr:cxnSp macro="">
      <xdr:nvCxnSpPr>
        <xdr:cNvPr id="632" name="直線コネクタ 631">
          <a:extLst>
            <a:ext uri="{FF2B5EF4-FFF2-40B4-BE49-F238E27FC236}">
              <a16:creationId xmlns:a16="http://schemas.microsoft.com/office/drawing/2014/main" id="{6ABFF310-D742-44B8-84DE-BE64F68C62FC}"/>
            </a:ext>
          </a:extLst>
        </xdr:cNvPr>
        <xdr:cNvCxnSpPr/>
      </xdr:nvCxnSpPr>
      <xdr:spPr>
        <a:xfrm>
          <a:off x="18656300" y="14743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textlink="">
      <xdr:nvSpPr>
        <xdr:cNvPr id="633" name="n_1aveValue【消防施設】&#10;一人当たり面積">
          <a:extLst>
            <a:ext uri="{FF2B5EF4-FFF2-40B4-BE49-F238E27FC236}">
              <a16:creationId xmlns:a16="http://schemas.microsoft.com/office/drawing/2014/main" id="{2183CC5C-BAD6-4B7D-9182-E84BB096FDE2}"/>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textlink="">
      <xdr:nvSpPr>
        <xdr:cNvPr id="634" name="n_2aveValue【消防施設】&#10;一人当たり面積">
          <a:extLst>
            <a:ext uri="{FF2B5EF4-FFF2-40B4-BE49-F238E27FC236}">
              <a16:creationId xmlns:a16="http://schemas.microsoft.com/office/drawing/2014/main" id="{3C00341A-C4E1-446B-9353-97045AC5CCB7}"/>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textlink="">
      <xdr:nvSpPr>
        <xdr:cNvPr id="635" name="n_3aveValue【消防施設】&#10;一人当たり面積">
          <a:extLst>
            <a:ext uri="{FF2B5EF4-FFF2-40B4-BE49-F238E27FC236}">
              <a16:creationId xmlns:a16="http://schemas.microsoft.com/office/drawing/2014/main" id="{C281FD31-DA46-4512-8B8B-53114242C6A6}"/>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textlink="">
      <xdr:nvSpPr>
        <xdr:cNvPr id="636" name="n_4aveValue【消防施設】&#10;一人当たり面積">
          <a:extLst>
            <a:ext uri="{FF2B5EF4-FFF2-40B4-BE49-F238E27FC236}">
              <a16:creationId xmlns:a16="http://schemas.microsoft.com/office/drawing/2014/main" id="{FEB39F73-928D-4AEE-8DCD-DBE5230009A5}"/>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32675</xdr:rowOff>
    </xdr:from>
    <xdr:ext cx="469744" cy="259045"/>
    <xdr:sp textlink="">
      <xdr:nvSpPr>
        <xdr:cNvPr id="637" name="n_1mainValue【消防施設】&#10;一人当たり面積">
          <a:extLst>
            <a:ext uri="{FF2B5EF4-FFF2-40B4-BE49-F238E27FC236}">
              <a16:creationId xmlns:a16="http://schemas.microsoft.com/office/drawing/2014/main" id="{298DEE4D-ADA2-4180-BF7A-E9449CAE4530}"/>
            </a:ext>
          </a:extLst>
        </xdr:cNvPr>
        <xdr:cNvSpPr txBox="1"/>
      </xdr:nvSpPr>
      <xdr:spPr>
        <a:xfrm>
          <a:off x="21075727" y="147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37572</xdr:rowOff>
    </xdr:from>
    <xdr:ext cx="469744" cy="259045"/>
    <xdr:sp textlink="">
      <xdr:nvSpPr>
        <xdr:cNvPr id="638" name="n_2mainValue【消防施設】&#10;一人当たり面積">
          <a:extLst>
            <a:ext uri="{FF2B5EF4-FFF2-40B4-BE49-F238E27FC236}">
              <a16:creationId xmlns:a16="http://schemas.microsoft.com/office/drawing/2014/main" id="{49E610F9-4207-4ABA-9C73-FF07D2517166}"/>
            </a:ext>
          </a:extLst>
        </xdr:cNvPr>
        <xdr:cNvSpPr txBox="1"/>
      </xdr:nvSpPr>
      <xdr:spPr>
        <a:xfrm>
          <a:off x="20199427" y="1478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40839</xdr:rowOff>
    </xdr:from>
    <xdr:ext cx="469744" cy="259045"/>
    <xdr:sp textlink="">
      <xdr:nvSpPr>
        <xdr:cNvPr id="639" name="n_3mainValue【消防施設】&#10;一人当たり面積">
          <a:extLst>
            <a:ext uri="{FF2B5EF4-FFF2-40B4-BE49-F238E27FC236}">
              <a16:creationId xmlns:a16="http://schemas.microsoft.com/office/drawing/2014/main" id="{A0E86200-AFF9-4816-BA40-87730C73FB5C}"/>
            </a:ext>
          </a:extLst>
        </xdr:cNvPr>
        <xdr:cNvSpPr txBox="1"/>
      </xdr:nvSpPr>
      <xdr:spPr>
        <a:xfrm>
          <a:off x="19310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40839</xdr:rowOff>
    </xdr:from>
    <xdr:ext cx="469744" cy="259045"/>
    <xdr:sp textlink="">
      <xdr:nvSpPr>
        <xdr:cNvPr id="640" name="n_4mainValue【消防施設】&#10;一人当たり面積">
          <a:extLst>
            <a:ext uri="{FF2B5EF4-FFF2-40B4-BE49-F238E27FC236}">
              <a16:creationId xmlns:a16="http://schemas.microsoft.com/office/drawing/2014/main" id="{9F689EA5-9E85-493B-BCD6-6C63B4DBBCEF}"/>
            </a:ext>
          </a:extLst>
        </xdr:cNvPr>
        <xdr:cNvSpPr txBox="1"/>
      </xdr:nvSpPr>
      <xdr:spPr>
        <a:xfrm>
          <a:off x="18421427" y="1478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41" name="正方形/長方形 640">
          <a:extLst>
            <a:ext uri="{FF2B5EF4-FFF2-40B4-BE49-F238E27FC236}">
              <a16:creationId xmlns:a16="http://schemas.microsoft.com/office/drawing/2014/main" id="{4F9BCE38-50BC-4CE4-81F1-DE464C21C7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2" name="正方形/長方形 641">
          <a:extLst>
            <a:ext uri="{FF2B5EF4-FFF2-40B4-BE49-F238E27FC236}">
              <a16:creationId xmlns:a16="http://schemas.microsoft.com/office/drawing/2014/main" id="{36D1177D-7A61-486D-AE2A-1A2B1EBFB56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3" name="正方形/長方形 642">
          <a:extLst>
            <a:ext uri="{FF2B5EF4-FFF2-40B4-BE49-F238E27FC236}">
              <a16:creationId xmlns:a16="http://schemas.microsoft.com/office/drawing/2014/main" id="{4263523F-0208-4A78-8852-077550CF5C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4" name="正方形/長方形 643">
          <a:extLst>
            <a:ext uri="{FF2B5EF4-FFF2-40B4-BE49-F238E27FC236}">
              <a16:creationId xmlns:a16="http://schemas.microsoft.com/office/drawing/2014/main" id="{201292B8-81AE-420A-BA8B-6CB16D19DB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5" name="正方形/長方形 644">
          <a:extLst>
            <a:ext uri="{FF2B5EF4-FFF2-40B4-BE49-F238E27FC236}">
              <a16:creationId xmlns:a16="http://schemas.microsoft.com/office/drawing/2014/main" id="{2CE55446-4A96-45E0-8A16-30B5C5C884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6" name="正方形/長方形 645">
          <a:extLst>
            <a:ext uri="{FF2B5EF4-FFF2-40B4-BE49-F238E27FC236}">
              <a16:creationId xmlns:a16="http://schemas.microsoft.com/office/drawing/2014/main" id="{4C464C7B-59A5-41BF-A79B-8B74F4941C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7" name="正方形/長方形 646">
          <a:extLst>
            <a:ext uri="{FF2B5EF4-FFF2-40B4-BE49-F238E27FC236}">
              <a16:creationId xmlns:a16="http://schemas.microsoft.com/office/drawing/2014/main" id="{4F5748EA-E9E7-4A3E-8EED-F92496F9F47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8" name="正方形/長方形 647">
          <a:extLst>
            <a:ext uri="{FF2B5EF4-FFF2-40B4-BE49-F238E27FC236}">
              <a16:creationId xmlns:a16="http://schemas.microsoft.com/office/drawing/2014/main" id="{22101B5A-C3B7-41D1-8193-523E837F2B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9" name="テキスト ボックス 648">
          <a:extLst>
            <a:ext uri="{FF2B5EF4-FFF2-40B4-BE49-F238E27FC236}">
              <a16:creationId xmlns:a16="http://schemas.microsoft.com/office/drawing/2014/main" id="{39468D77-F7B2-4719-8219-44F8C8678DC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201976C2-5C38-4B16-8B53-A337E69A912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1" name="テキスト ボックス 650">
          <a:extLst>
            <a:ext uri="{FF2B5EF4-FFF2-40B4-BE49-F238E27FC236}">
              <a16:creationId xmlns:a16="http://schemas.microsoft.com/office/drawing/2014/main" id="{EEAAD278-2679-4FEF-8DC5-3327B3936D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880A6BAF-9E00-4EE9-A61E-B4CE7435B6C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53" name="テキスト ボックス 652">
          <a:extLst>
            <a:ext uri="{FF2B5EF4-FFF2-40B4-BE49-F238E27FC236}">
              <a16:creationId xmlns:a16="http://schemas.microsoft.com/office/drawing/2014/main" id="{9E246888-C3CE-4EE2-B8C6-EA7FD1C25FA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1AE1B89B-C7E4-4828-9D3D-C9529AA2A97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5" name="テキスト ボックス 654">
          <a:extLst>
            <a:ext uri="{FF2B5EF4-FFF2-40B4-BE49-F238E27FC236}">
              <a16:creationId xmlns:a16="http://schemas.microsoft.com/office/drawing/2014/main" id="{941496DE-E1C5-4879-9B8A-C67AF6D004A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FE81FA67-46EA-47BC-9BE5-9B212C8CFB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7" name="テキスト ボックス 656">
          <a:extLst>
            <a:ext uri="{FF2B5EF4-FFF2-40B4-BE49-F238E27FC236}">
              <a16:creationId xmlns:a16="http://schemas.microsoft.com/office/drawing/2014/main" id="{6116CCB6-4D2D-4E44-BA5A-935031D915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593A8A9B-70E2-4A66-B9F9-D2B0F262FA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9" name="テキスト ボックス 658">
          <a:extLst>
            <a:ext uri="{FF2B5EF4-FFF2-40B4-BE49-F238E27FC236}">
              <a16:creationId xmlns:a16="http://schemas.microsoft.com/office/drawing/2014/main" id="{9D48365A-D02B-473E-981E-C3D5C5C5B45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AF7A639E-3DE2-48F9-89B2-834248E15BD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61" name="テキスト ボックス 660">
          <a:extLst>
            <a:ext uri="{FF2B5EF4-FFF2-40B4-BE49-F238E27FC236}">
              <a16:creationId xmlns:a16="http://schemas.microsoft.com/office/drawing/2014/main" id="{0B8DEA29-3B90-4B48-9F33-4DB602EC8C9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278AB86F-D1EC-4097-B50E-9BF41C8F50D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63" name="テキスト ボックス 662">
          <a:extLst>
            <a:ext uri="{FF2B5EF4-FFF2-40B4-BE49-F238E27FC236}">
              <a16:creationId xmlns:a16="http://schemas.microsoft.com/office/drawing/2014/main" id="{AA489FE9-5F0D-47E8-A5B6-6E4BB19E23D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165EE7BD-218B-433F-9A50-AA2DD19700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5" name="【庁舎】&#10;有形固定資産減価償却率グラフ枠">
          <a:extLst>
            <a:ext uri="{FF2B5EF4-FFF2-40B4-BE49-F238E27FC236}">
              <a16:creationId xmlns:a16="http://schemas.microsoft.com/office/drawing/2014/main" id="{1E3D8F51-3B6D-4992-85FA-C429450692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A3D4BA6B-0EDF-44FE-B246-58922669665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67" name="【庁舎】&#10;有形固定資産減価償却率最小値テキスト">
          <a:extLst>
            <a:ext uri="{FF2B5EF4-FFF2-40B4-BE49-F238E27FC236}">
              <a16:creationId xmlns:a16="http://schemas.microsoft.com/office/drawing/2014/main" id="{F7030C50-A5CB-4068-AC7E-C93F548BE2C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4A8F6F06-B2AB-4F48-8F65-DE65A873B2F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textlink="">
      <xdr:nvSpPr>
        <xdr:cNvPr id="669" name="【庁舎】&#10;有形固定資産減価償却率最大値テキスト">
          <a:extLst>
            <a:ext uri="{FF2B5EF4-FFF2-40B4-BE49-F238E27FC236}">
              <a16:creationId xmlns:a16="http://schemas.microsoft.com/office/drawing/2014/main" id="{161A6942-24FE-45D9-9E88-C59AE3495EA7}"/>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670" name="直線コネクタ 669">
          <a:extLst>
            <a:ext uri="{FF2B5EF4-FFF2-40B4-BE49-F238E27FC236}">
              <a16:creationId xmlns:a16="http://schemas.microsoft.com/office/drawing/2014/main" id="{EFAF144F-EB45-4DF4-A70A-2C866F30DD6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textlink="">
      <xdr:nvSpPr>
        <xdr:cNvPr id="671" name="【庁舎】&#10;有形固定資産減価償却率平均値テキスト">
          <a:extLst>
            <a:ext uri="{FF2B5EF4-FFF2-40B4-BE49-F238E27FC236}">
              <a16:creationId xmlns:a16="http://schemas.microsoft.com/office/drawing/2014/main" id="{0C343A69-8C18-4844-B492-7F12C91E84D3}"/>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textlink="">
      <xdr:nvSpPr>
        <xdr:cNvPr id="672" name="フローチャート: 判断 671">
          <a:extLst>
            <a:ext uri="{FF2B5EF4-FFF2-40B4-BE49-F238E27FC236}">
              <a16:creationId xmlns:a16="http://schemas.microsoft.com/office/drawing/2014/main" id="{BC25E394-03CD-4AFC-B446-0BBEE9F72B6A}"/>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textlink="">
      <xdr:nvSpPr>
        <xdr:cNvPr id="673" name="フローチャート: 判断 672">
          <a:extLst>
            <a:ext uri="{FF2B5EF4-FFF2-40B4-BE49-F238E27FC236}">
              <a16:creationId xmlns:a16="http://schemas.microsoft.com/office/drawing/2014/main" id="{1BD2485F-814A-4AC7-B6F2-43F20F38B219}"/>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textlink="">
      <xdr:nvSpPr>
        <xdr:cNvPr id="674" name="フローチャート: 判断 673">
          <a:extLst>
            <a:ext uri="{FF2B5EF4-FFF2-40B4-BE49-F238E27FC236}">
              <a16:creationId xmlns:a16="http://schemas.microsoft.com/office/drawing/2014/main" id="{8B7E72A5-BB29-4A26-BE37-8DB5447E5D73}"/>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textlink="">
      <xdr:nvSpPr>
        <xdr:cNvPr id="675" name="フローチャート: 判断 674">
          <a:extLst>
            <a:ext uri="{FF2B5EF4-FFF2-40B4-BE49-F238E27FC236}">
              <a16:creationId xmlns:a16="http://schemas.microsoft.com/office/drawing/2014/main" id="{D67A888D-0801-4A72-97BE-AAF65B261FC9}"/>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textlink="">
      <xdr:nvSpPr>
        <xdr:cNvPr id="676" name="フローチャート: 判断 675">
          <a:extLst>
            <a:ext uri="{FF2B5EF4-FFF2-40B4-BE49-F238E27FC236}">
              <a16:creationId xmlns:a16="http://schemas.microsoft.com/office/drawing/2014/main" id="{5E2E5D73-CF5F-4FEA-B6B9-3CF5D22B430D}"/>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7" name="テキスト ボックス 676">
          <a:extLst>
            <a:ext uri="{FF2B5EF4-FFF2-40B4-BE49-F238E27FC236}">
              <a16:creationId xmlns:a16="http://schemas.microsoft.com/office/drawing/2014/main" id="{6E8CD589-0EAC-4D8B-BB34-F95D029954E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8" name="テキスト ボックス 677">
          <a:extLst>
            <a:ext uri="{FF2B5EF4-FFF2-40B4-BE49-F238E27FC236}">
              <a16:creationId xmlns:a16="http://schemas.microsoft.com/office/drawing/2014/main" id="{AE9723A4-A26F-4968-8D0F-13D016377F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9" name="テキスト ボックス 678">
          <a:extLst>
            <a:ext uri="{FF2B5EF4-FFF2-40B4-BE49-F238E27FC236}">
              <a16:creationId xmlns:a16="http://schemas.microsoft.com/office/drawing/2014/main" id="{86429251-BEEC-421C-9786-462E5891BE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80" name="テキスト ボックス 679">
          <a:extLst>
            <a:ext uri="{FF2B5EF4-FFF2-40B4-BE49-F238E27FC236}">
              <a16:creationId xmlns:a16="http://schemas.microsoft.com/office/drawing/2014/main" id="{C8C8AE6B-0548-449E-B5A3-3C06396C82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81" name="テキスト ボックス 680">
          <a:extLst>
            <a:ext uri="{FF2B5EF4-FFF2-40B4-BE49-F238E27FC236}">
              <a16:creationId xmlns:a16="http://schemas.microsoft.com/office/drawing/2014/main" id="{EB3C94E7-EE7E-4C25-BF4F-75A27D34A6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38463</xdr:rowOff>
    </xdr:from>
    <xdr:to>
      <xdr:col>85</xdr:col>
      <xdr:colOff>177800</xdr:colOff>
      <xdr:row>106</xdr:row>
      <xdr:rowOff>140063</xdr:rowOff>
    </xdr:to>
    <xdr:sp textlink="">
      <xdr:nvSpPr>
        <xdr:cNvPr id="682" name="楕円 681">
          <a:extLst>
            <a:ext uri="{FF2B5EF4-FFF2-40B4-BE49-F238E27FC236}">
              <a16:creationId xmlns:a16="http://schemas.microsoft.com/office/drawing/2014/main" id="{967F6B63-F0B1-4041-A7A4-70D84159C9A9}"/>
            </a:ext>
          </a:extLst>
        </xdr:cNvPr>
        <xdr:cNvSpPr/>
      </xdr:nvSpPr>
      <xdr:spPr>
        <a:xfrm>
          <a:off x="162687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16890</xdr:rowOff>
    </xdr:from>
    <xdr:ext cx="405111" cy="259045"/>
    <xdr:sp textlink="">
      <xdr:nvSpPr>
        <xdr:cNvPr id="683" name="【庁舎】&#10;有形固定資産減価償却率該当値テキスト">
          <a:extLst>
            <a:ext uri="{FF2B5EF4-FFF2-40B4-BE49-F238E27FC236}">
              <a16:creationId xmlns:a16="http://schemas.microsoft.com/office/drawing/2014/main" id="{73C460BF-9218-42B2-BB60-C1640409490E}"/>
            </a:ext>
          </a:extLst>
        </xdr:cNvPr>
        <xdr:cNvSpPr txBox="1"/>
      </xdr:nvSpPr>
      <xdr:spPr>
        <a:xfrm>
          <a:off x="16357600"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23768</xdr:rowOff>
    </xdr:from>
    <xdr:to>
      <xdr:col>81</xdr:col>
      <xdr:colOff>101600</xdr:colOff>
      <xdr:row>106</xdr:row>
      <xdr:rowOff>125368</xdr:rowOff>
    </xdr:to>
    <xdr:sp textlink="">
      <xdr:nvSpPr>
        <xdr:cNvPr id="684" name="楕円 683">
          <a:extLst>
            <a:ext uri="{FF2B5EF4-FFF2-40B4-BE49-F238E27FC236}">
              <a16:creationId xmlns:a16="http://schemas.microsoft.com/office/drawing/2014/main" id="{A1EAFC76-587D-4FAE-972D-55F48FFF3DFB}"/>
            </a:ext>
          </a:extLst>
        </xdr:cNvPr>
        <xdr:cNvSpPr/>
      </xdr:nvSpPr>
      <xdr:spPr>
        <a:xfrm>
          <a:off x="15430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74568</xdr:rowOff>
    </xdr:from>
    <xdr:to>
      <xdr:col>85</xdr:col>
      <xdr:colOff>127000</xdr:colOff>
      <xdr:row>106</xdr:row>
      <xdr:rowOff>89263</xdr:rowOff>
    </xdr:to>
    <xdr:cxnSp macro="">
      <xdr:nvCxnSpPr>
        <xdr:cNvPr id="685" name="直線コネクタ 684">
          <a:extLst>
            <a:ext uri="{FF2B5EF4-FFF2-40B4-BE49-F238E27FC236}">
              <a16:creationId xmlns:a16="http://schemas.microsoft.com/office/drawing/2014/main" id="{2480DF9E-C0BC-4248-8848-C075EB8C1CE2}"/>
            </a:ext>
          </a:extLst>
        </xdr:cNvPr>
        <xdr:cNvCxnSpPr/>
      </xdr:nvCxnSpPr>
      <xdr:spPr>
        <a:xfrm>
          <a:off x="15481300" y="18248268"/>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5806</xdr:rowOff>
    </xdr:from>
    <xdr:to>
      <xdr:col>76</xdr:col>
      <xdr:colOff>165100</xdr:colOff>
      <xdr:row>106</xdr:row>
      <xdr:rowOff>107406</xdr:rowOff>
    </xdr:to>
    <xdr:sp textlink="">
      <xdr:nvSpPr>
        <xdr:cNvPr id="686" name="楕円 685">
          <a:extLst>
            <a:ext uri="{FF2B5EF4-FFF2-40B4-BE49-F238E27FC236}">
              <a16:creationId xmlns:a16="http://schemas.microsoft.com/office/drawing/2014/main" id="{5BE1B35E-140A-4DEE-8938-30B6A4CDF954}"/>
            </a:ext>
          </a:extLst>
        </xdr:cNvPr>
        <xdr:cNvSpPr/>
      </xdr:nvSpPr>
      <xdr:spPr>
        <a:xfrm>
          <a:off x="14541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56606</xdr:rowOff>
    </xdr:from>
    <xdr:to>
      <xdr:col>81</xdr:col>
      <xdr:colOff>50800</xdr:colOff>
      <xdr:row>106</xdr:row>
      <xdr:rowOff>74568</xdr:rowOff>
    </xdr:to>
    <xdr:cxnSp macro="">
      <xdr:nvCxnSpPr>
        <xdr:cNvPr id="687" name="直線コネクタ 686">
          <a:extLst>
            <a:ext uri="{FF2B5EF4-FFF2-40B4-BE49-F238E27FC236}">
              <a16:creationId xmlns:a16="http://schemas.microsoft.com/office/drawing/2014/main" id="{55E3CC60-35A9-41D1-9FAF-E58FAB786BAE}"/>
            </a:ext>
          </a:extLst>
        </xdr:cNvPr>
        <xdr:cNvCxnSpPr/>
      </xdr:nvCxnSpPr>
      <xdr:spPr>
        <a:xfrm>
          <a:off x="14592300" y="1823030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27032</xdr:rowOff>
    </xdr:from>
    <xdr:to>
      <xdr:col>72</xdr:col>
      <xdr:colOff>38100</xdr:colOff>
      <xdr:row>106</xdr:row>
      <xdr:rowOff>128632</xdr:rowOff>
    </xdr:to>
    <xdr:sp textlink="">
      <xdr:nvSpPr>
        <xdr:cNvPr id="688" name="楕円 687">
          <a:extLst>
            <a:ext uri="{FF2B5EF4-FFF2-40B4-BE49-F238E27FC236}">
              <a16:creationId xmlns:a16="http://schemas.microsoft.com/office/drawing/2014/main" id="{978E9F84-1930-40A2-B91F-2CC9DB45586F}"/>
            </a:ext>
          </a:extLst>
        </xdr:cNvPr>
        <xdr:cNvSpPr/>
      </xdr:nvSpPr>
      <xdr:spPr>
        <a:xfrm>
          <a:off x="136525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56606</xdr:rowOff>
    </xdr:from>
    <xdr:to>
      <xdr:col>76</xdr:col>
      <xdr:colOff>114300</xdr:colOff>
      <xdr:row>106</xdr:row>
      <xdr:rowOff>77832</xdr:rowOff>
    </xdr:to>
    <xdr:cxnSp macro="">
      <xdr:nvCxnSpPr>
        <xdr:cNvPr id="689" name="直線コネクタ 688">
          <a:extLst>
            <a:ext uri="{FF2B5EF4-FFF2-40B4-BE49-F238E27FC236}">
              <a16:creationId xmlns:a16="http://schemas.microsoft.com/office/drawing/2014/main" id="{A1A89DBF-2748-4079-89DD-FF71AA3CBE17}"/>
            </a:ext>
          </a:extLst>
        </xdr:cNvPr>
        <xdr:cNvCxnSpPr/>
      </xdr:nvCxnSpPr>
      <xdr:spPr>
        <a:xfrm flipV="1">
          <a:off x="13703300" y="1823030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22134</xdr:rowOff>
    </xdr:from>
    <xdr:to>
      <xdr:col>67</xdr:col>
      <xdr:colOff>101600</xdr:colOff>
      <xdr:row>106</xdr:row>
      <xdr:rowOff>123734</xdr:rowOff>
    </xdr:to>
    <xdr:sp textlink="">
      <xdr:nvSpPr>
        <xdr:cNvPr id="690" name="楕円 689">
          <a:extLst>
            <a:ext uri="{FF2B5EF4-FFF2-40B4-BE49-F238E27FC236}">
              <a16:creationId xmlns:a16="http://schemas.microsoft.com/office/drawing/2014/main" id="{57069D0C-679A-447D-9229-F2DAD0CD32B1}"/>
            </a:ext>
          </a:extLst>
        </xdr:cNvPr>
        <xdr:cNvSpPr/>
      </xdr:nvSpPr>
      <xdr:spPr>
        <a:xfrm>
          <a:off x="12763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72934</xdr:rowOff>
    </xdr:from>
    <xdr:to>
      <xdr:col>71</xdr:col>
      <xdr:colOff>177800</xdr:colOff>
      <xdr:row>106</xdr:row>
      <xdr:rowOff>77832</xdr:rowOff>
    </xdr:to>
    <xdr:cxnSp macro="">
      <xdr:nvCxnSpPr>
        <xdr:cNvPr id="691" name="直線コネクタ 690">
          <a:extLst>
            <a:ext uri="{FF2B5EF4-FFF2-40B4-BE49-F238E27FC236}">
              <a16:creationId xmlns:a16="http://schemas.microsoft.com/office/drawing/2014/main" id="{8DDBFA43-2371-4018-8A8E-912C7FFB1FDD}"/>
            </a:ext>
          </a:extLst>
        </xdr:cNvPr>
        <xdr:cNvCxnSpPr/>
      </xdr:nvCxnSpPr>
      <xdr:spPr>
        <a:xfrm>
          <a:off x="12814300" y="1824663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textlink="">
      <xdr:nvSpPr>
        <xdr:cNvPr id="692" name="n_1aveValue【庁舎】&#10;有形固定資産減価償却率">
          <a:extLst>
            <a:ext uri="{FF2B5EF4-FFF2-40B4-BE49-F238E27FC236}">
              <a16:creationId xmlns:a16="http://schemas.microsoft.com/office/drawing/2014/main" id="{4D5B1470-E376-47F8-8C0F-72B7853E55E5}"/>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textlink="">
      <xdr:nvSpPr>
        <xdr:cNvPr id="693" name="n_2aveValue【庁舎】&#10;有形固定資産減価償却率">
          <a:extLst>
            <a:ext uri="{FF2B5EF4-FFF2-40B4-BE49-F238E27FC236}">
              <a16:creationId xmlns:a16="http://schemas.microsoft.com/office/drawing/2014/main" id="{B47C8DEE-CDD9-4D80-B71F-4D179908604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textlink="">
      <xdr:nvSpPr>
        <xdr:cNvPr id="694" name="n_3aveValue【庁舎】&#10;有形固定資産減価償却率">
          <a:extLst>
            <a:ext uri="{FF2B5EF4-FFF2-40B4-BE49-F238E27FC236}">
              <a16:creationId xmlns:a16="http://schemas.microsoft.com/office/drawing/2014/main" id="{C63684F9-B893-42DB-B3EB-ACD16E90288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textlink="">
      <xdr:nvSpPr>
        <xdr:cNvPr id="695" name="n_4aveValue【庁舎】&#10;有形固定資産減価償却率">
          <a:extLst>
            <a:ext uri="{FF2B5EF4-FFF2-40B4-BE49-F238E27FC236}">
              <a16:creationId xmlns:a16="http://schemas.microsoft.com/office/drawing/2014/main" id="{F9A451F0-74EB-4586-AD89-B0B9794D81E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116495</xdr:rowOff>
    </xdr:from>
    <xdr:ext cx="405111" cy="259045"/>
    <xdr:sp textlink="">
      <xdr:nvSpPr>
        <xdr:cNvPr id="696" name="n_1mainValue【庁舎】&#10;有形固定資産減価償却率">
          <a:extLst>
            <a:ext uri="{FF2B5EF4-FFF2-40B4-BE49-F238E27FC236}">
              <a16:creationId xmlns:a16="http://schemas.microsoft.com/office/drawing/2014/main" id="{494504A2-40EA-45BC-A03C-D1E849654887}"/>
            </a:ext>
          </a:extLst>
        </xdr:cNvPr>
        <xdr:cNvSpPr txBox="1"/>
      </xdr:nvSpPr>
      <xdr:spPr>
        <a:xfrm>
          <a:off x="15266044"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98533</xdr:rowOff>
    </xdr:from>
    <xdr:ext cx="405111" cy="259045"/>
    <xdr:sp textlink="">
      <xdr:nvSpPr>
        <xdr:cNvPr id="697" name="n_2mainValue【庁舎】&#10;有形固定資産減価償却率">
          <a:extLst>
            <a:ext uri="{FF2B5EF4-FFF2-40B4-BE49-F238E27FC236}">
              <a16:creationId xmlns:a16="http://schemas.microsoft.com/office/drawing/2014/main" id="{D3771963-B9CF-4D48-9344-D87117DCCC18}"/>
            </a:ext>
          </a:extLst>
        </xdr:cNvPr>
        <xdr:cNvSpPr txBox="1"/>
      </xdr:nvSpPr>
      <xdr:spPr>
        <a:xfrm>
          <a:off x="14389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119759</xdr:rowOff>
    </xdr:from>
    <xdr:ext cx="405111" cy="259045"/>
    <xdr:sp textlink="">
      <xdr:nvSpPr>
        <xdr:cNvPr id="698" name="n_3mainValue【庁舎】&#10;有形固定資産減価償却率">
          <a:extLst>
            <a:ext uri="{FF2B5EF4-FFF2-40B4-BE49-F238E27FC236}">
              <a16:creationId xmlns:a16="http://schemas.microsoft.com/office/drawing/2014/main" id="{62D47244-F09A-4851-A425-34BF38069D7F}"/>
            </a:ext>
          </a:extLst>
        </xdr:cNvPr>
        <xdr:cNvSpPr txBox="1"/>
      </xdr:nvSpPr>
      <xdr:spPr>
        <a:xfrm>
          <a:off x="13500744" y="1829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114861</xdr:rowOff>
    </xdr:from>
    <xdr:ext cx="405111" cy="259045"/>
    <xdr:sp textlink="">
      <xdr:nvSpPr>
        <xdr:cNvPr id="699" name="n_4mainValue【庁舎】&#10;有形固定資産減価償却率">
          <a:extLst>
            <a:ext uri="{FF2B5EF4-FFF2-40B4-BE49-F238E27FC236}">
              <a16:creationId xmlns:a16="http://schemas.microsoft.com/office/drawing/2014/main" id="{92301BDB-27A0-4AB9-8B66-D36872952E46}"/>
            </a:ext>
          </a:extLst>
        </xdr:cNvPr>
        <xdr:cNvSpPr txBox="1"/>
      </xdr:nvSpPr>
      <xdr:spPr>
        <a:xfrm>
          <a:off x="12611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00" name="正方形/長方形 699">
          <a:extLst>
            <a:ext uri="{FF2B5EF4-FFF2-40B4-BE49-F238E27FC236}">
              <a16:creationId xmlns:a16="http://schemas.microsoft.com/office/drawing/2014/main" id="{2BA19A1A-6EC8-4712-9299-CD1D9E5C1BB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01" name="正方形/長方形 700">
          <a:extLst>
            <a:ext uri="{FF2B5EF4-FFF2-40B4-BE49-F238E27FC236}">
              <a16:creationId xmlns:a16="http://schemas.microsoft.com/office/drawing/2014/main" id="{4A8A2B53-0C52-4281-98D8-82C1B4216E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02" name="正方形/長方形 701">
          <a:extLst>
            <a:ext uri="{FF2B5EF4-FFF2-40B4-BE49-F238E27FC236}">
              <a16:creationId xmlns:a16="http://schemas.microsoft.com/office/drawing/2014/main" id="{32C55E35-E6AD-48A1-A5B6-13E5983924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3" name="正方形/長方形 702">
          <a:extLst>
            <a:ext uri="{FF2B5EF4-FFF2-40B4-BE49-F238E27FC236}">
              <a16:creationId xmlns:a16="http://schemas.microsoft.com/office/drawing/2014/main" id="{5E3780C5-6443-4A4D-8079-05BF56C71D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4" name="正方形/長方形 703">
          <a:extLst>
            <a:ext uri="{FF2B5EF4-FFF2-40B4-BE49-F238E27FC236}">
              <a16:creationId xmlns:a16="http://schemas.microsoft.com/office/drawing/2014/main" id="{3774FD19-6C07-4F1D-83A9-672EF1EA05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5" name="正方形/長方形 704">
          <a:extLst>
            <a:ext uri="{FF2B5EF4-FFF2-40B4-BE49-F238E27FC236}">
              <a16:creationId xmlns:a16="http://schemas.microsoft.com/office/drawing/2014/main" id="{B4857FDA-6325-4EB2-B331-AAB8AA8A6AB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6" name="正方形/長方形 705">
          <a:extLst>
            <a:ext uri="{FF2B5EF4-FFF2-40B4-BE49-F238E27FC236}">
              <a16:creationId xmlns:a16="http://schemas.microsoft.com/office/drawing/2014/main" id="{5500DCAE-DDBF-48E5-8085-597A6E89EFF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7" name="正方形/長方形 706">
          <a:extLst>
            <a:ext uri="{FF2B5EF4-FFF2-40B4-BE49-F238E27FC236}">
              <a16:creationId xmlns:a16="http://schemas.microsoft.com/office/drawing/2014/main" id="{0E018707-8C6A-4BE8-BCE3-D96E084FE7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8" name="テキスト ボックス 707">
          <a:extLst>
            <a:ext uri="{FF2B5EF4-FFF2-40B4-BE49-F238E27FC236}">
              <a16:creationId xmlns:a16="http://schemas.microsoft.com/office/drawing/2014/main" id="{87D07733-CDCC-4736-9BA6-119194355FC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1DA90D52-1DCF-4CA8-A3D5-6B9E6E73296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86C251E2-C272-49C6-9D56-B86E391C12B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711" name="テキスト ボックス 710">
          <a:extLst>
            <a:ext uri="{FF2B5EF4-FFF2-40B4-BE49-F238E27FC236}">
              <a16:creationId xmlns:a16="http://schemas.microsoft.com/office/drawing/2014/main" id="{3B1CA0A2-9BC5-4F67-B8EA-C3C49414ACD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107573F6-6E8F-47BC-92C1-4A65296D345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713" name="テキスト ボックス 712">
          <a:extLst>
            <a:ext uri="{FF2B5EF4-FFF2-40B4-BE49-F238E27FC236}">
              <a16:creationId xmlns:a16="http://schemas.microsoft.com/office/drawing/2014/main" id="{E3A6F9A7-D23E-485E-93D4-3A3BA1F8418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DEC9CB57-66BD-464C-8F60-EDDBEE64631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715" name="テキスト ボックス 714">
          <a:extLst>
            <a:ext uri="{FF2B5EF4-FFF2-40B4-BE49-F238E27FC236}">
              <a16:creationId xmlns:a16="http://schemas.microsoft.com/office/drawing/2014/main" id="{FD55CA37-3E19-45AF-ACFC-309FC6DDC88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D1EC2133-D9D3-4CC1-B47B-F4306AF05F3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717" name="テキスト ボックス 716">
          <a:extLst>
            <a:ext uri="{FF2B5EF4-FFF2-40B4-BE49-F238E27FC236}">
              <a16:creationId xmlns:a16="http://schemas.microsoft.com/office/drawing/2014/main" id="{CC29262F-22FC-4621-87FD-079B311CD5F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954AF01B-8E69-454A-9B45-E93A401D5B6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719" name="テキスト ボックス 718">
          <a:extLst>
            <a:ext uri="{FF2B5EF4-FFF2-40B4-BE49-F238E27FC236}">
              <a16:creationId xmlns:a16="http://schemas.microsoft.com/office/drawing/2014/main" id="{2D4DC7AA-DF3F-4CC7-9BF4-AB54B381EEF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76133AA-4C37-42F7-AC85-A60B6C1A68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21" name="テキスト ボックス 720">
          <a:extLst>
            <a:ext uri="{FF2B5EF4-FFF2-40B4-BE49-F238E27FC236}">
              <a16:creationId xmlns:a16="http://schemas.microsoft.com/office/drawing/2014/main" id="{1C929544-7F8A-4B15-98A1-C6A04263E02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22" name="【庁舎】&#10;一人当たり面積グラフ枠">
          <a:extLst>
            <a:ext uri="{FF2B5EF4-FFF2-40B4-BE49-F238E27FC236}">
              <a16:creationId xmlns:a16="http://schemas.microsoft.com/office/drawing/2014/main" id="{5A7104BB-0015-4349-883A-61E5D32D892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723" name="直線コネクタ 722">
          <a:extLst>
            <a:ext uri="{FF2B5EF4-FFF2-40B4-BE49-F238E27FC236}">
              <a16:creationId xmlns:a16="http://schemas.microsoft.com/office/drawing/2014/main" id="{43C3D8BB-590E-4D79-9228-5D2A0B586473}"/>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textlink="">
      <xdr:nvSpPr>
        <xdr:cNvPr id="724" name="【庁舎】&#10;一人当たり面積最小値テキスト">
          <a:extLst>
            <a:ext uri="{FF2B5EF4-FFF2-40B4-BE49-F238E27FC236}">
              <a16:creationId xmlns:a16="http://schemas.microsoft.com/office/drawing/2014/main" id="{1DDBB236-0110-4CC8-8366-C769B62C385E}"/>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725" name="直線コネクタ 724">
          <a:extLst>
            <a:ext uri="{FF2B5EF4-FFF2-40B4-BE49-F238E27FC236}">
              <a16:creationId xmlns:a16="http://schemas.microsoft.com/office/drawing/2014/main" id="{3AA54535-D34F-493B-A8D1-267DC7962ABC}"/>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textlink="">
      <xdr:nvSpPr>
        <xdr:cNvPr id="726" name="【庁舎】&#10;一人当たり面積最大値テキスト">
          <a:extLst>
            <a:ext uri="{FF2B5EF4-FFF2-40B4-BE49-F238E27FC236}">
              <a16:creationId xmlns:a16="http://schemas.microsoft.com/office/drawing/2014/main" id="{7B61BACE-F968-4843-8024-45240AC344D9}"/>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727" name="直線コネクタ 726">
          <a:extLst>
            <a:ext uri="{FF2B5EF4-FFF2-40B4-BE49-F238E27FC236}">
              <a16:creationId xmlns:a16="http://schemas.microsoft.com/office/drawing/2014/main" id="{211E1134-22F6-45EE-BA8E-AD3CD963A822}"/>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textlink="">
      <xdr:nvSpPr>
        <xdr:cNvPr id="728" name="【庁舎】&#10;一人当たり面積平均値テキスト">
          <a:extLst>
            <a:ext uri="{FF2B5EF4-FFF2-40B4-BE49-F238E27FC236}">
              <a16:creationId xmlns:a16="http://schemas.microsoft.com/office/drawing/2014/main" id="{735AC637-0EF9-43E0-8BD6-0FB2DED1B39F}"/>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textlink="">
      <xdr:nvSpPr>
        <xdr:cNvPr id="729" name="フローチャート: 判断 728">
          <a:extLst>
            <a:ext uri="{FF2B5EF4-FFF2-40B4-BE49-F238E27FC236}">
              <a16:creationId xmlns:a16="http://schemas.microsoft.com/office/drawing/2014/main" id="{B03AB51D-5FE8-4819-9C96-D2EDA6DE519D}"/>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textlink="">
      <xdr:nvSpPr>
        <xdr:cNvPr id="730" name="フローチャート: 判断 729">
          <a:extLst>
            <a:ext uri="{FF2B5EF4-FFF2-40B4-BE49-F238E27FC236}">
              <a16:creationId xmlns:a16="http://schemas.microsoft.com/office/drawing/2014/main" id="{FF2511BB-8D99-489D-8132-DD39DCD28949}"/>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textlink="">
      <xdr:nvSpPr>
        <xdr:cNvPr id="731" name="フローチャート: 判断 730">
          <a:extLst>
            <a:ext uri="{FF2B5EF4-FFF2-40B4-BE49-F238E27FC236}">
              <a16:creationId xmlns:a16="http://schemas.microsoft.com/office/drawing/2014/main" id="{412F1D91-B77B-4B7F-8AED-9CEBE91A7049}"/>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textlink="">
      <xdr:nvSpPr>
        <xdr:cNvPr id="732" name="フローチャート: 判断 731">
          <a:extLst>
            <a:ext uri="{FF2B5EF4-FFF2-40B4-BE49-F238E27FC236}">
              <a16:creationId xmlns:a16="http://schemas.microsoft.com/office/drawing/2014/main" id="{F531D5EC-D8EC-4C4E-8EA4-85CF293D020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textlink="">
      <xdr:nvSpPr>
        <xdr:cNvPr id="733" name="フローチャート: 判断 732">
          <a:extLst>
            <a:ext uri="{FF2B5EF4-FFF2-40B4-BE49-F238E27FC236}">
              <a16:creationId xmlns:a16="http://schemas.microsoft.com/office/drawing/2014/main" id="{D0A58673-C2BA-4922-9A9F-E7D82037F0EE}"/>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4" name="テキスト ボックス 733">
          <a:extLst>
            <a:ext uri="{FF2B5EF4-FFF2-40B4-BE49-F238E27FC236}">
              <a16:creationId xmlns:a16="http://schemas.microsoft.com/office/drawing/2014/main" id="{0E97A949-63FC-41B2-B484-680F9535E6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5" name="テキスト ボックス 734">
          <a:extLst>
            <a:ext uri="{FF2B5EF4-FFF2-40B4-BE49-F238E27FC236}">
              <a16:creationId xmlns:a16="http://schemas.microsoft.com/office/drawing/2014/main" id="{8A22A227-737D-4887-8AD6-E04E092759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6" name="テキスト ボックス 735">
          <a:extLst>
            <a:ext uri="{FF2B5EF4-FFF2-40B4-BE49-F238E27FC236}">
              <a16:creationId xmlns:a16="http://schemas.microsoft.com/office/drawing/2014/main" id="{21E0A795-29DD-46CD-AC7B-704B216B1C6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7" name="テキスト ボックス 736">
          <a:extLst>
            <a:ext uri="{FF2B5EF4-FFF2-40B4-BE49-F238E27FC236}">
              <a16:creationId xmlns:a16="http://schemas.microsoft.com/office/drawing/2014/main" id="{93DF12DB-3BBE-4A43-9782-4E9EEEF220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8" name="テキスト ボックス 737">
          <a:extLst>
            <a:ext uri="{FF2B5EF4-FFF2-40B4-BE49-F238E27FC236}">
              <a16:creationId xmlns:a16="http://schemas.microsoft.com/office/drawing/2014/main" id="{729B965C-B1A9-4FBE-9B00-AC0366E22E3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165100</xdr:rowOff>
    </xdr:from>
    <xdr:to>
      <xdr:col>116</xdr:col>
      <xdr:colOff>114300</xdr:colOff>
      <xdr:row>107</xdr:row>
      <xdr:rowOff>95250</xdr:rowOff>
    </xdr:to>
    <xdr:sp textlink="">
      <xdr:nvSpPr>
        <xdr:cNvPr id="739" name="楕円 738">
          <a:extLst>
            <a:ext uri="{FF2B5EF4-FFF2-40B4-BE49-F238E27FC236}">
              <a16:creationId xmlns:a16="http://schemas.microsoft.com/office/drawing/2014/main" id="{E4DF637A-AD36-455F-B8FF-90F891E62E55}"/>
            </a:ext>
          </a:extLst>
        </xdr:cNvPr>
        <xdr:cNvSpPr/>
      </xdr:nvSpPr>
      <xdr:spPr>
        <a:xfrm>
          <a:off x="221107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80027</xdr:rowOff>
    </xdr:from>
    <xdr:ext cx="469744" cy="259045"/>
    <xdr:sp textlink="">
      <xdr:nvSpPr>
        <xdr:cNvPr id="740" name="【庁舎】&#10;一人当たり面積該当値テキスト">
          <a:extLst>
            <a:ext uri="{FF2B5EF4-FFF2-40B4-BE49-F238E27FC236}">
              <a16:creationId xmlns:a16="http://schemas.microsoft.com/office/drawing/2014/main" id="{4310B6A5-709D-4E26-BAA6-7ED063AE847E}"/>
            </a:ext>
          </a:extLst>
        </xdr:cNvPr>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170180</xdr:rowOff>
    </xdr:from>
    <xdr:to>
      <xdr:col>112</xdr:col>
      <xdr:colOff>38100</xdr:colOff>
      <xdr:row>107</xdr:row>
      <xdr:rowOff>100330</xdr:rowOff>
    </xdr:to>
    <xdr:sp textlink="">
      <xdr:nvSpPr>
        <xdr:cNvPr id="741" name="楕円 740">
          <a:extLst>
            <a:ext uri="{FF2B5EF4-FFF2-40B4-BE49-F238E27FC236}">
              <a16:creationId xmlns:a16="http://schemas.microsoft.com/office/drawing/2014/main" id="{8ED7293B-7A6F-40B4-8C47-00E30ECF0829}"/>
            </a:ext>
          </a:extLst>
        </xdr:cNvPr>
        <xdr:cNvSpPr/>
      </xdr:nvSpPr>
      <xdr:spPr>
        <a:xfrm>
          <a:off x="21272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44450</xdr:rowOff>
    </xdr:from>
    <xdr:to>
      <xdr:col>116</xdr:col>
      <xdr:colOff>63500</xdr:colOff>
      <xdr:row>107</xdr:row>
      <xdr:rowOff>49530</xdr:rowOff>
    </xdr:to>
    <xdr:cxnSp macro="">
      <xdr:nvCxnSpPr>
        <xdr:cNvPr id="742" name="直線コネクタ 741">
          <a:extLst>
            <a:ext uri="{FF2B5EF4-FFF2-40B4-BE49-F238E27FC236}">
              <a16:creationId xmlns:a16="http://schemas.microsoft.com/office/drawing/2014/main" id="{D6389D1D-1A7D-442E-9582-670076620894}"/>
            </a:ext>
          </a:extLst>
        </xdr:cNvPr>
        <xdr:cNvCxnSpPr/>
      </xdr:nvCxnSpPr>
      <xdr:spPr>
        <a:xfrm flipV="1">
          <a:off x="21323300" y="1838960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5080</xdr:rowOff>
    </xdr:from>
    <xdr:to>
      <xdr:col>107</xdr:col>
      <xdr:colOff>101600</xdr:colOff>
      <xdr:row>107</xdr:row>
      <xdr:rowOff>106680</xdr:rowOff>
    </xdr:to>
    <xdr:sp textlink="">
      <xdr:nvSpPr>
        <xdr:cNvPr id="743" name="楕円 742">
          <a:extLst>
            <a:ext uri="{FF2B5EF4-FFF2-40B4-BE49-F238E27FC236}">
              <a16:creationId xmlns:a16="http://schemas.microsoft.com/office/drawing/2014/main" id="{0FEE5CB6-80DE-472B-84B9-F1F308711940}"/>
            </a:ext>
          </a:extLst>
        </xdr:cNvPr>
        <xdr:cNvSpPr/>
      </xdr:nvSpPr>
      <xdr:spPr>
        <a:xfrm>
          <a:off x="20383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49530</xdr:rowOff>
    </xdr:from>
    <xdr:to>
      <xdr:col>111</xdr:col>
      <xdr:colOff>177800</xdr:colOff>
      <xdr:row>107</xdr:row>
      <xdr:rowOff>55880</xdr:rowOff>
    </xdr:to>
    <xdr:cxnSp macro="">
      <xdr:nvCxnSpPr>
        <xdr:cNvPr id="744" name="直線コネクタ 743">
          <a:extLst>
            <a:ext uri="{FF2B5EF4-FFF2-40B4-BE49-F238E27FC236}">
              <a16:creationId xmlns:a16="http://schemas.microsoft.com/office/drawing/2014/main" id="{6C2AAFDE-5E96-4869-A5D3-A1D93E929D8D}"/>
            </a:ext>
          </a:extLst>
        </xdr:cNvPr>
        <xdr:cNvCxnSpPr/>
      </xdr:nvCxnSpPr>
      <xdr:spPr>
        <a:xfrm flipV="1">
          <a:off x="20434300" y="183946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8889</xdr:rowOff>
    </xdr:from>
    <xdr:to>
      <xdr:col>102</xdr:col>
      <xdr:colOff>165100</xdr:colOff>
      <xdr:row>107</xdr:row>
      <xdr:rowOff>110489</xdr:rowOff>
    </xdr:to>
    <xdr:sp textlink="">
      <xdr:nvSpPr>
        <xdr:cNvPr id="745" name="楕円 744">
          <a:extLst>
            <a:ext uri="{FF2B5EF4-FFF2-40B4-BE49-F238E27FC236}">
              <a16:creationId xmlns:a16="http://schemas.microsoft.com/office/drawing/2014/main" id="{264D1893-E5F0-45DC-A88D-5957BECF1393}"/>
            </a:ext>
          </a:extLst>
        </xdr:cNvPr>
        <xdr:cNvSpPr/>
      </xdr:nvSpPr>
      <xdr:spPr>
        <a:xfrm>
          <a:off x="19494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55880</xdr:rowOff>
    </xdr:from>
    <xdr:to>
      <xdr:col>107</xdr:col>
      <xdr:colOff>50800</xdr:colOff>
      <xdr:row>107</xdr:row>
      <xdr:rowOff>59689</xdr:rowOff>
    </xdr:to>
    <xdr:cxnSp macro="">
      <xdr:nvCxnSpPr>
        <xdr:cNvPr id="746" name="直線コネクタ 745">
          <a:extLst>
            <a:ext uri="{FF2B5EF4-FFF2-40B4-BE49-F238E27FC236}">
              <a16:creationId xmlns:a16="http://schemas.microsoft.com/office/drawing/2014/main" id="{EF88B741-A218-479A-9F89-9E0C39F592AD}"/>
            </a:ext>
          </a:extLst>
        </xdr:cNvPr>
        <xdr:cNvCxnSpPr/>
      </xdr:nvCxnSpPr>
      <xdr:spPr>
        <a:xfrm flipV="1">
          <a:off x="19545300" y="18401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15239</xdr:rowOff>
    </xdr:from>
    <xdr:to>
      <xdr:col>98</xdr:col>
      <xdr:colOff>38100</xdr:colOff>
      <xdr:row>107</xdr:row>
      <xdr:rowOff>116839</xdr:rowOff>
    </xdr:to>
    <xdr:sp textlink="">
      <xdr:nvSpPr>
        <xdr:cNvPr id="747" name="楕円 746">
          <a:extLst>
            <a:ext uri="{FF2B5EF4-FFF2-40B4-BE49-F238E27FC236}">
              <a16:creationId xmlns:a16="http://schemas.microsoft.com/office/drawing/2014/main" id="{95F8B1CF-B5C7-49A0-9D60-39296F5778E7}"/>
            </a:ext>
          </a:extLst>
        </xdr:cNvPr>
        <xdr:cNvSpPr/>
      </xdr:nvSpPr>
      <xdr:spPr>
        <a:xfrm>
          <a:off x="18605500" y="1836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59689</xdr:rowOff>
    </xdr:from>
    <xdr:to>
      <xdr:col>102</xdr:col>
      <xdr:colOff>114300</xdr:colOff>
      <xdr:row>107</xdr:row>
      <xdr:rowOff>66039</xdr:rowOff>
    </xdr:to>
    <xdr:cxnSp macro="">
      <xdr:nvCxnSpPr>
        <xdr:cNvPr id="748" name="直線コネクタ 747">
          <a:extLst>
            <a:ext uri="{FF2B5EF4-FFF2-40B4-BE49-F238E27FC236}">
              <a16:creationId xmlns:a16="http://schemas.microsoft.com/office/drawing/2014/main" id="{3E3E7E34-CBF7-417A-9278-C0CF82E2AD17}"/>
            </a:ext>
          </a:extLst>
        </xdr:cNvPr>
        <xdr:cNvCxnSpPr/>
      </xdr:nvCxnSpPr>
      <xdr:spPr>
        <a:xfrm flipV="1">
          <a:off x="18656300" y="184048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textlink="">
      <xdr:nvSpPr>
        <xdr:cNvPr id="749" name="n_1aveValue【庁舎】&#10;一人当たり面積">
          <a:extLst>
            <a:ext uri="{FF2B5EF4-FFF2-40B4-BE49-F238E27FC236}">
              <a16:creationId xmlns:a16="http://schemas.microsoft.com/office/drawing/2014/main" id="{029CAA02-23B0-4A13-8BEF-03057DC68A2D}"/>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textlink="">
      <xdr:nvSpPr>
        <xdr:cNvPr id="750" name="n_2aveValue【庁舎】&#10;一人当たり面積">
          <a:extLst>
            <a:ext uri="{FF2B5EF4-FFF2-40B4-BE49-F238E27FC236}">
              <a16:creationId xmlns:a16="http://schemas.microsoft.com/office/drawing/2014/main" id="{963C2598-6CBD-446A-BE3B-145C1D29D509}"/>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textlink="">
      <xdr:nvSpPr>
        <xdr:cNvPr id="751" name="n_3aveValue【庁舎】&#10;一人当たり面積">
          <a:extLst>
            <a:ext uri="{FF2B5EF4-FFF2-40B4-BE49-F238E27FC236}">
              <a16:creationId xmlns:a16="http://schemas.microsoft.com/office/drawing/2014/main" id="{0EDAC991-BA1C-4363-B1AC-B3FBFA2DE2EB}"/>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textlink="">
      <xdr:nvSpPr>
        <xdr:cNvPr id="752" name="n_4aveValue【庁舎】&#10;一人当たり面積">
          <a:extLst>
            <a:ext uri="{FF2B5EF4-FFF2-40B4-BE49-F238E27FC236}">
              <a16:creationId xmlns:a16="http://schemas.microsoft.com/office/drawing/2014/main" id="{8BC71B4F-F497-4349-971F-B473E2B6C396}"/>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91457</xdr:rowOff>
    </xdr:from>
    <xdr:ext cx="469744" cy="259045"/>
    <xdr:sp textlink="">
      <xdr:nvSpPr>
        <xdr:cNvPr id="753" name="n_1mainValue【庁舎】&#10;一人当たり面積">
          <a:extLst>
            <a:ext uri="{FF2B5EF4-FFF2-40B4-BE49-F238E27FC236}">
              <a16:creationId xmlns:a16="http://schemas.microsoft.com/office/drawing/2014/main" id="{966EAEFD-0A58-4D1D-AD2A-298A1A838F13}"/>
            </a:ext>
          </a:extLst>
        </xdr:cNvPr>
        <xdr:cNvSpPr txBox="1"/>
      </xdr:nvSpPr>
      <xdr:spPr>
        <a:xfrm>
          <a:off x="210757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97807</xdr:rowOff>
    </xdr:from>
    <xdr:ext cx="469744" cy="259045"/>
    <xdr:sp textlink="">
      <xdr:nvSpPr>
        <xdr:cNvPr id="754" name="n_2mainValue【庁舎】&#10;一人当たり面積">
          <a:extLst>
            <a:ext uri="{FF2B5EF4-FFF2-40B4-BE49-F238E27FC236}">
              <a16:creationId xmlns:a16="http://schemas.microsoft.com/office/drawing/2014/main" id="{FA8DC2DB-7411-4C5A-A2AC-208470F0640E}"/>
            </a:ext>
          </a:extLst>
        </xdr:cNvPr>
        <xdr:cNvSpPr txBox="1"/>
      </xdr:nvSpPr>
      <xdr:spPr>
        <a:xfrm>
          <a:off x="201994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101616</xdr:rowOff>
    </xdr:from>
    <xdr:ext cx="469744" cy="259045"/>
    <xdr:sp textlink="">
      <xdr:nvSpPr>
        <xdr:cNvPr id="755" name="n_3mainValue【庁舎】&#10;一人当たり面積">
          <a:extLst>
            <a:ext uri="{FF2B5EF4-FFF2-40B4-BE49-F238E27FC236}">
              <a16:creationId xmlns:a16="http://schemas.microsoft.com/office/drawing/2014/main" id="{1B15E06E-FFBC-41E2-B7BC-C4B6C76E7B60}"/>
            </a:ext>
          </a:extLst>
        </xdr:cNvPr>
        <xdr:cNvSpPr txBox="1"/>
      </xdr:nvSpPr>
      <xdr:spPr>
        <a:xfrm>
          <a:off x="19310427" y="1844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107966</xdr:rowOff>
    </xdr:from>
    <xdr:ext cx="469744" cy="259045"/>
    <xdr:sp textlink="">
      <xdr:nvSpPr>
        <xdr:cNvPr id="756" name="n_4mainValue【庁舎】&#10;一人当たり面積">
          <a:extLst>
            <a:ext uri="{FF2B5EF4-FFF2-40B4-BE49-F238E27FC236}">
              <a16:creationId xmlns:a16="http://schemas.microsoft.com/office/drawing/2014/main" id="{B63CF9BC-40A6-48A8-BDB6-2744873CB409}"/>
            </a:ext>
          </a:extLst>
        </xdr:cNvPr>
        <xdr:cNvSpPr txBox="1"/>
      </xdr:nvSpPr>
      <xdr:spPr>
        <a:xfrm>
          <a:off x="18421427" y="184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7" name="正方形/長方形 756">
          <a:extLst>
            <a:ext uri="{FF2B5EF4-FFF2-40B4-BE49-F238E27FC236}">
              <a16:creationId xmlns:a16="http://schemas.microsoft.com/office/drawing/2014/main" id="{8CBB96A4-C6A9-4F08-A399-37C0934E96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8" name="正方形/長方形 757">
          <a:extLst>
            <a:ext uri="{FF2B5EF4-FFF2-40B4-BE49-F238E27FC236}">
              <a16:creationId xmlns:a16="http://schemas.microsoft.com/office/drawing/2014/main" id="{9F638CA3-D669-41F2-9F4E-624528E5FD0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9" name="テキスト ボックス 758">
          <a:extLst>
            <a:ext uri="{FF2B5EF4-FFF2-40B4-BE49-F238E27FC236}">
              <a16:creationId xmlns:a16="http://schemas.microsoft.com/office/drawing/2014/main" id="{69E08C18-4AE5-41A3-B000-BE3B0927D0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mn-lt"/>
              <a:ea typeface="+mn-ea"/>
              <a:cs typeface="+mn-cs"/>
            </a:rPr>
            <a:t>有形固定資産減価償却率が類似団体と比較して特に高くなっている施設は、図書館、福祉施設、庁舎である。</a:t>
          </a:r>
          <a:endParaRPr lang="ja-JP" altLang="ja-JP" sz="1200">
            <a:effectLst/>
          </a:endParaRPr>
        </a:p>
        <a:p>
          <a:r>
            <a:rPr kumimoji="1" lang="ja-JP" altLang="ja-JP" sz="1200">
              <a:solidFill>
                <a:schemeClr val="dk1"/>
              </a:solidFill>
              <a:effectLst/>
              <a:latin typeface="+mn-lt"/>
              <a:ea typeface="+mn-ea"/>
              <a:cs typeface="+mn-cs"/>
            </a:rPr>
            <a:t>　建設から</a:t>
          </a:r>
          <a:r>
            <a:rPr kumimoji="1" lang="en-US" altLang="ja-JP" sz="1200">
              <a:solidFill>
                <a:schemeClr val="dk1"/>
              </a:solidFill>
              <a:effectLst/>
              <a:latin typeface="+mn-lt"/>
              <a:ea typeface="+mn-ea"/>
              <a:cs typeface="+mn-cs"/>
            </a:rPr>
            <a:t>30</a:t>
          </a:r>
          <a:r>
            <a:rPr kumimoji="1" lang="ja-JP" altLang="ja-JP" sz="1200">
              <a:solidFill>
                <a:schemeClr val="dk1"/>
              </a:solidFill>
              <a:effectLst/>
              <a:latin typeface="+mn-lt"/>
              <a:ea typeface="+mn-ea"/>
              <a:cs typeface="+mn-cs"/>
            </a:rPr>
            <a:t>年以上経過している施設が多くあることが主な要因であり、平成</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５％削減することを目標とし、比率の改善に努めていく。</a:t>
          </a:r>
          <a:endParaRPr lang="ja-JP" altLang="ja-JP" sz="1200">
            <a:effectLst/>
          </a:endParaRPr>
        </a:p>
        <a:p>
          <a:r>
            <a:rPr kumimoji="1" lang="ja-JP" altLang="ja-JP" sz="12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福祉施設</a:t>
          </a:r>
          <a:r>
            <a:rPr kumimoji="1" lang="ja-JP" altLang="en-US" sz="1100">
              <a:solidFill>
                <a:schemeClr val="dk1"/>
              </a:solidFill>
              <a:effectLst/>
              <a:latin typeface="+mn-lt"/>
              <a:ea typeface="+mn-ea"/>
              <a:cs typeface="+mn-cs"/>
            </a:rPr>
            <a:t>については、</a:t>
          </a:r>
          <a:r>
            <a:rPr kumimoji="1" lang="ja-JP" altLang="ja-JP" sz="1200">
              <a:solidFill>
                <a:schemeClr val="dk1"/>
              </a:solidFill>
              <a:effectLst/>
              <a:latin typeface="+mn-lt"/>
              <a:ea typeface="+mn-ea"/>
              <a:cs typeface="+mn-cs"/>
            </a:rPr>
            <a:t>一人当たり面積が類似団体と比較して特に低くなっている</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、不足している状況は認められないため、適正な設置状況だと認識している。</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15764068</v>
      </c>
      <c r="BO4" s="462"/>
      <c r="BP4" s="462"/>
      <c r="BQ4" s="462"/>
      <c r="BR4" s="462"/>
      <c r="BS4" s="462"/>
      <c r="BT4" s="462"/>
      <c r="BU4" s="463"/>
      <c r="BV4" s="461">
        <v>16368589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11.4</v>
      </c>
      <c r="CU4" s="602"/>
      <c r="CV4" s="602"/>
      <c r="CW4" s="602"/>
      <c r="CX4" s="602"/>
      <c r="CY4" s="602"/>
      <c r="CZ4" s="602"/>
      <c r="DA4" s="603"/>
      <c r="DB4" s="601">
        <v>10.199999999999999</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14972170</v>
      </c>
      <c r="BO5" s="433"/>
      <c r="BP5" s="433"/>
      <c r="BQ5" s="433"/>
      <c r="BR5" s="433"/>
      <c r="BS5" s="433"/>
      <c r="BT5" s="433"/>
      <c r="BU5" s="434"/>
      <c r="BV5" s="432">
        <v>15697600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89.4</v>
      </c>
      <c r="CU5" s="430"/>
      <c r="CV5" s="430"/>
      <c r="CW5" s="430"/>
      <c r="CX5" s="430"/>
      <c r="CY5" s="430"/>
      <c r="CZ5" s="430"/>
      <c r="DA5" s="431"/>
      <c r="DB5" s="429">
        <v>87.8</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791898</v>
      </c>
      <c r="BO6" s="433"/>
      <c r="BP6" s="433"/>
      <c r="BQ6" s="433"/>
      <c r="BR6" s="433"/>
      <c r="BS6" s="433"/>
      <c r="BT6" s="433"/>
      <c r="BU6" s="434"/>
      <c r="BV6" s="432">
        <v>670989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88.3</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40102</v>
      </c>
      <c r="BO7" s="433"/>
      <c r="BP7" s="433"/>
      <c r="BQ7" s="433"/>
      <c r="BR7" s="433"/>
      <c r="BS7" s="433"/>
      <c r="BT7" s="433"/>
      <c r="BU7" s="434"/>
      <c r="BV7" s="432">
        <v>7983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6581418</v>
      </c>
      <c r="CU7" s="433"/>
      <c r="CV7" s="433"/>
      <c r="CW7" s="433"/>
      <c r="CX7" s="433"/>
      <c r="CY7" s="433"/>
      <c r="CZ7" s="433"/>
      <c r="DA7" s="434"/>
      <c r="DB7" s="432">
        <v>6490780</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751796</v>
      </c>
      <c r="BO8" s="433"/>
      <c r="BP8" s="433"/>
      <c r="BQ8" s="433"/>
      <c r="BR8" s="433"/>
      <c r="BS8" s="433"/>
      <c r="BT8" s="433"/>
      <c r="BU8" s="434"/>
      <c r="BV8" s="432">
        <v>663006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0.39</v>
      </c>
      <c r="CU8" s="536"/>
      <c r="CV8" s="536"/>
      <c r="CW8" s="536"/>
      <c r="CX8" s="536"/>
      <c r="CY8" s="536"/>
      <c r="CZ8" s="536"/>
      <c r="DA8" s="537"/>
      <c r="DB8" s="535">
        <v>0.39</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20033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88790</v>
      </c>
      <c r="BO9" s="433"/>
      <c r="BP9" s="433"/>
      <c r="BQ9" s="433"/>
      <c r="BR9" s="433"/>
      <c r="BS9" s="433"/>
      <c r="BT9" s="433"/>
      <c r="BU9" s="434"/>
      <c r="BV9" s="432">
        <v>-119052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12.7</v>
      </c>
      <c r="CU9" s="430"/>
      <c r="CV9" s="430"/>
      <c r="CW9" s="430"/>
      <c r="CX9" s="430"/>
      <c r="CY9" s="430"/>
      <c r="CZ9" s="430"/>
      <c r="DA9" s="431"/>
      <c r="DB9" s="429">
        <v>12.2</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112</v>
      </c>
      <c r="M10" s="389"/>
      <c r="N10" s="389"/>
      <c r="O10" s="389"/>
      <c r="P10" s="389"/>
      <c r="Q10" s="390"/>
      <c r="R10" s="385">
        <v>22046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134400</v>
      </c>
      <c r="BO10" s="433"/>
      <c r="BP10" s="433"/>
      <c r="BQ10" s="433"/>
      <c r="BR10" s="433"/>
      <c r="BS10" s="433"/>
      <c r="BT10" s="433"/>
      <c r="BU10" s="434"/>
      <c r="BV10" s="432">
        <v>100050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18898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101374</v>
      </c>
      <c r="BO12" s="433"/>
      <c r="BP12" s="433"/>
      <c r="BQ12" s="433"/>
      <c r="BR12" s="433"/>
      <c r="BS12" s="433"/>
      <c r="BT12" s="433"/>
      <c r="BU12" s="434"/>
      <c r="BV12" s="432">
        <v>101108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2"/>
      <c r="M13" s="516" t="s">
        <v>130</v>
      </c>
      <c r="N13" s="517"/>
      <c r="O13" s="517"/>
      <c r="P13" s="517"/>
      <c r="Q13" s="518"/>
      <c r="R13" s="519">
        <v>18314</v>
      </c>
      <c r="S13" s="520"/>
      <c r="T13" s="520"/>
      <c r="U13" s="520"/>
      <c r="V13" s="521"/>
      <c r="W13" s="522" t="s">
        <v>131</v>
      </c>
      <c r="X13" s="418"/>
      <c r="Y13" s="418"/>
      <c r="Z13" s="418"/>
      <c r="AA13" s="418"/>
      <c r="AB13" s="419"/>
      <c r="AC13" s="385">
        <v>1116</v>
      </c>
      <c r="AD13" s="386"/>
      <c r="AE13" s="386"/>
      <c r="AF13" s="386"/>
      <c r="AG13" s="387"/>
      <c r="AH13" s="385">
        <v>1258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121816</v>
      </c>
      <c r="BO13" s="433"/>
      <c r="BP13" s="433"/>
      <c r="BQ13" s="433"/>
      <c r="BR13" s="433"/>
      <c r="BS13" s="433"/>
      <c r="BT13" s="433"/>
      <c r="BU13" s="434"/>
      <c r="BV13" s="432">
        <v>-120110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7.7</v>
      </c>
      <c r="CU13" s="430"/>
      <c r="CV13" s="430"/>
      <c r="CW13" s="430"/>
      <c r="CX13" s="430"/>
      <c r="CY13" s="430"/>
      <c r="CZ13" s="430"/>
      <c r="DA13" s="431"/>
      <c r="DB13" s="429">
        <v>7.7</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19235</v>
      </c>
      <c r="S14" s="520"/>
      <c r="T14" s="520"/>
      <c r="U14" s="520"/>
      <c r="V14" s="521"/>
      <c r="W14" s="523"/>
      <c r="X14" s="421"/>
      <c r="Y14" s="421"/>
      <c r="Z14" s="421"/>
      <c r="AA14" s="421"/>
      <c r="AB14" s="422"/>
      <c r="AC14" s="512">
        <v>12.1</v>
      </c>
      <c r="AD14" s="513"/>
      <c r="AE14" s="513"/>
      <c r="AF14" s="513"/>
      <c r="AG14" s="514"/>
      <c r="AH14" s="512">
        <v>12.3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2"/>
      <c r="M15" s="516" t="s">
        <v>130</v>
      </c>
      <c r="N15" s="517"/>
      <c r="O15" s="517"/>
      <c r="P15" s="517"/>
      <c r="Q15" s="518"/>
      <c r="R15" s="519">
        <v>18783</v>
      </c>
      <c r="S15" s="520"/>
      <c r="T15" s="520"/>
      <c r="U15" s="520"/>
      <c r="V15" s="521"/>
      <c r="W15" s="522" t="s">
        <v>137</v>
      </c>
      <c r="X15" s="418"/>
      <c r="Y15" s="418"/>
      <c r="Z15" s="418"/>
      <c r="AA15" s="418"/>
      <c r="AB15" s="419"/>
      <c r="AC15" s="385">
        <v>2049</v>
      </c>
      <c r="AD15" s="386"/>
      <c r="AE15" s="386"/>
      <c r="AF15" s="386"/>
      <c r="AG15" s="387"/>
      <c r="AH15" s="385">
        <v>2454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2266496</v>
      </c>
      <c r="BO15" s="462"/>
      <c r="BP15" s="462"/>
      <c r="BQ15" s="462"/>
      <c r="BR15" s="462"/>
      <c r="BS15" s="462"/>
      <c r="BT15" s="462"/>
      <c r="BU15" s="463"/>
      <c r="BV15" s="461">
        <v>2277143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22.2</v>
      </c>
      <c r="AD16" s="513"/>
      <c r="AE16" s="513"/>
      <c r="AF16" s="513"/>
      <c r="AG16" s="514"/>
      <c r="AH16" s="512">
        <v>24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5990584</v>
      </c>
      <c r="BO16" s="433"/>
      <c r="BP16" s="433"/>
      <c r="BQ16" s="433"/>
      <c r="BR16" s="433"/>
      <c r="BS16" s="433"/>
      <c r="BT16" s="433"/>
      <c r="BU16" s="434"/>
      <c r="BV16" s="432">
        <v>5880340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6072</v>
      </c>
      <c r="AD17" s="386"/>
      <c r="AE17" s="386"/>
      <c r="AF17" s="386"/>
      <c r="AG17" s="387"/>
      <c r="AH17" s="385">
        <v>6534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2838870</v>
      </c>
      <c r="BO17" s="433"/>
      <c r="BP17" s="433"/>
      <c r="BQ17" s="433"/>
      <c r="BR17" s="433"/>
      <c r="BS17" s="433"/>
      <c r="BT17" s="433"/>
      <c r="BU17" s="434"/>
      <c r="BV17" s="432">
        <v>2847962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74.78</v>
      </c>
      <c r="M18" s="485"/>
      <c r="N18" s="485"/>
      <c r="O18" s="485"/>
      <c r="P18" s="485"/>
      <c r="Q18" s="485"/>
      <c r="R18" s="486"/>
      <c r="S18" s="486"/>
      <c r="T18" s="486"/>
      <c r="U18" s="486"/>
      <c r="V18" s="487"/>
      <c r="W18" s="503"/>
      <c r="X18" s="504"/>
      <c r="Y18" s="504"/>
      <c r="Z18" s="504"/>
      <c r="AA18" s="504"/>
      <c r="AB18" s="528"/>
      <c r="AC18" s="402">
        <v>65.7</v>
      </c>
      <c r="AD18" s="403"/>
      <c r="AE18" s="403"/>
      <c r="AF18" s="403"/>
      <c r="AG18" s="488"/>
      <c r="AH18" s="402">
        <v>63.8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5975945</v>
      </c>
      <c r="BO18" s="433"/>
      <c r="BP18" s="433"/>
      <c r="BQ18" s="433"/>
      <c r="BR18" s="433"/>
      <c r="BS18" s="433"/>
      <c r="BT18" s="433"/>
      <c r="BU18" s="434"/>
      <c r="BV18" s="432">
        <v>5749182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268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8827440</v>
      </c>
      <c r="BO19" s="433"/>
      <c r="BP19" s="433"/>
      <c r="BQ19" s="433"/>
      <c r="BR19" s="433"/>
      <c r="BS19" s="433"/>
      <c r="BT19" s="433"/>
      <c r="BU19" s="434"/>
      <c r="BV19" s="432">
        <v>8708717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9455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13031887</v>
      </c>
      <c r="BO22" s="462"/>
      <c r="BP22" s="462"/>
      <c r="BQ22" s="462"/>
      <c r="BR22" s="462"/>
      <c r="BS22" s="462"/>
      <c r="BT22" s="462"/>
      <c r="BU22" s="463"/>
      <c r="BV22" s="461">
        <v>12704664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12754464</v>
      </c>
      <c r="BO23" s="433"/>
      <c r="BP23" s="433"/>
      <c r="BQ23" s="433"/>
      <c r="BR23" s="433"/>
      <c r="BS23" s="433"/>
      <c r="BT23" s="433"/>
      <c r="BU23" s="434"/>
      <c r="BV23" s="432">
        <v>12343230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7510</v>
      </c>
      <c r="R24" s="386"/>
      <c r="S24" s="386"/>
      <c r="T24" s="386"/>
      <c r="U24" s="386"/>
      <c r="V24" s="387"/>
      <c r="W24" s="475"/>
      <c r="X24" s="412"/>
      <c r="Y24" s="413"/>
      <c r="Z24" s="388" t="s">
        <v>162</v>
      </c>
      <c r="AA24" s="389"/>
      <c r="AB24" s="389"/>
      <c r="AC24" s="389"/>
      <c r="AD24" s="389"/>
      <c r="AE24" s="389"/>
      <c r="AF24" s="389"/>
      <c r="AG24" s="390"/>
      <c r="AH24" s="385">
        <v>240</v>
      </c>
      <c r="AI24" s="386"/>
      <c r="AJ24" s="386"/>
      <c r="AK24" s="386"/>
      <c r="AL24" s="387"/>
      <c r="AM24" s="385">
        <v>716880</v>
      </c>
      <c r="AN24" s="386"/>
      <c r="AO24" s="386"/>
      <c r="AP24" s="386"/>
      <c r="AQ24" s="386"/>
      <c r="AR24" s="387"/>
      <c r="AS24" s="385">
        <v>2987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10188056</v>
      </c>
      <c r="BO24" s="433"/>
      <c r="BP24" s="433"/>
      <c r="BQ24" s="433"/>
      <c r="BR24" s="433"/>
      <c r="BS24" s="433"/>
      <c r="BT24" s="433"/>
      <c r="BU24" s="434"/>
      <c r="BV24" s="432">
        <v>9538924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1</v>
      </c>
      <c r="M25" s="386"/>
      <c r="N25" s="386"/>
      <c r="O25" s="386"/>
      <c r="P25" s="387"/>
      <c r="Q25" s="385">
        <v>5900</v>
      </c>
      <c r="R25" s="386"/>
      <c r="S25" s="386"/>
      <c r="T25" s="386"/>
      <c r="U25" s="386"/>
      <c r="V25" s="387"/>
      <c r="W25" s="475"/>
      <c r="X25" s="412"/>
      <c r="Y25" s="413"/>
      <c r="Z25" s="388" t="s">
        <v>165</v>
      </c>
      <c r="AA25" s="389"/>
      <c r="AB25" s="389"/>
      <c r="AC25" s="389"/>
      <c r="AD25" s="389"/>
      <c r="AE25" s="389"/>
      <c r="AF25" s="389"/>
      <c r="AG25" s="390"/>
      <c r="AH25" s="385">
        <v>41</v>
      </c>
      <c r="AI25" s="386"/>
      <c r="AJ25" s="386"/>
      <c r="AK25" s="386"/>
      <c r="AL25" s="387"/>
      <c r="AM25" s="385">
        <v>113201</v>
      </c>
      <c r="AN25" s="386"/>
      <c r="AO25" s="386"/>
      <c r="AP25" s="386"/>
      <c r="AQ25" s="386"/>
      <c r="AR25" s="387"/>
      <c r="AS25" s="385">
        <v>2761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60054</v>
      </c>
      <c r="BO25" s="462"/>
      <c r="BP25" s="462"/>
      <c r="BQ25" s="462"/>
      <c r="BR25" s="462"/>
      <c r="BS25" s="462"/>
      <c r="BT25" s="462"/>
      <c r="BU25" s="463"/>
      <c r="BV25" s="461">
        <v>207420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5580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171</v>
      </c>
      <c r="F27" s="389"/>
      <c r="G27" s="389"/>
      <c r="H27" s="389"/>
      <c r="I27" s="389"/>
      <c r="J27" s="389"/>
      <c r="K27" s="390"/>
      <c r="L27" s="385">
        <v>1</v>
      </c>
      <c r="M27" s="386"/>
      <c r="N27" s="386"/>
      <c r="O27" s="386"/>
      <c r="P27" s="387"/>
      <c r="Q27" s="385">
        <v>3700</v>
      </c>
      <c r="R27" s="386"/>
      <c r="S27" s="386"/>
      <c r="T27" s="386"/>
      <c r="U27" s="386"/>
      <c r="V27" s="387"/>
      <c r="W27" s="475"/>
      <c r="X27" s="412"/>
      <c r="Y27" s="413"/>
      <c r="Z27" s="388" t="s">
        <v>172</v>
      </c>
      <c r="AA27" s="389"/>
      <c r="AB27" s="389"/>
      <c r="AC27" s="389"/>
      <c r="AD27" s="389"/>
      <c r="AE27" s="389"/>
      <c r="AF27" s="389"/>
      <c r="AG27" s="390"/>
      <c r="AH27" s="385">
        <v>7</v>
      </c>
      <c r="AI27" s="386"/>
      <c r="AJ27" s="386"/>
      <c r="AK27" s="386"/>
      <c r="AL27" s="387"/>
      <c r="AM27" s="385">
        <v>28952</v>
      </c>
      <c r="AN27" s="386"/>
      <c r="AO27" s="386"/>
      <c r="AP27" s="386"/>
      <c r="AQ27" s="386"/>
      <c r="AR27" s="387"/>
      <c r="AS27" s="385">
        <v>4136</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333100</v>
      </c>
      <c r="BO27" s="467"/>
      <c r="BP27" s="467"/>
      <c r="BQ27" s="467"/>
      <c r="BR27" s="467"/>
      <c r="BS27" s="467"/>
      <c r="BT27" s="467"/>
      <c r="BU27" s="468"/>
      <c r="BV27" s="466">
        <v>333000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174</v>
      </c>
      <c r="F28" s="389"/>
      <c r="G28" s="389"/>
      <c r="H28" s="389"/>
      <c r="I28" s="389"/>
      <c r="J28" s="389"/>
      <c r="K28" s="390"/>
      <c r="L28" s="385">
        <v>1</v>
      </c>
      <c r="M28" s="386"/>
      <c r="N28" s="386"/>
      <c r="O28" s="386"/>
      <c r="P28" s="387"/>
      <c r="Q28" s="385">
        <v>2920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2397818</v>
      </c>
      <c r="BO28" s="462"/>
      <c r="BP28" s="462"/>
      <c r="BQ28" s="462"/>
      <c r="BR28" s="462"/>
      <c r="BS28" s="462"/>
      <c r="BT28" s="462"/>
      <c r="BU28" s="463"/>
      <c r="BV28" s="461">
        <v>2364792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177</v>
      </c>
      <c r="F29" s="389"/>
      <c r="G29" s="389"/>
      <c r="H29" s="389"/>
      <c r="I29" s="389"/>
      <c r="J29" s="389"/>
      <c r="K29" s="390"/>
      <c r="L29" s="385">
        <v>10</v>
      </c>
      <c r="M29" s="386"/>
      <c r="N29" s="386"/>
      <c r="O29" s="386"/>
      <c r="P29" s="387"/>
      <c r="Q29" s="385">
        <v>2768</v>
      </c>
      <c r="R29" s="386"/>
      <c r="S29" s="386"/>
      <c r="T29" s="386"/>
      <c r="U29" s="386"/>
      <c r="V29" s="387"/>
      <c r="W29" s="476"/>
      <c r="X29" s="477"/>
      <c r="Y29" s="478"/>
      <c r="Z29" s="388" t="s">
        <v>178</v>
      </c>
      <c r="AA29" s="389"/>
      <c r="AB29" s="389"/>
      <c r="AC29" s="389"/>
      <c r="AD29" s="389"/>
      <c r="AE29" s="389"/>
      <c r="AF29" s="389"/>
      <c r="AG29" s="390"/>
      <c r="AH29" s="385">
        <v>247</v>
      </c>
      <c r="AI29" s="386"/>
      <c r="AJ29" s="386"/>
      <c r="AK29" s="386"/>
      <c r="AL29" s="387"/>
      <c r="AM29" s="385">
        <v>745832</v>
      </c>
      <c r="AN29" s="386"/>
      <c r="AO29" s="386"/>
      <c r="AP29" s="386"/>
      <c r="AQ29" s="386"/>
      <c r="AR29" s="387"/>
      <c r="AS29" s="385">
        <v>3020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1229552</v>
      </c>
      <c r="BO29" s="433"/>
      <c r="BP29" s="433"/>
      <c r="BQ29" s="433"/>
      <c r="BR29" s="433"/>
      <c r="BS29" s="433"/>
      <c r="BT29" s="433"/>
      <c r="BU29" s="434"/>
      <c r="BV29" s="432">
        <v>899100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4408631</v>
      </c>
      <c r="BO30" s="467"/>
      <c r="BP30" s="467"/>
      <c r="BQ30" s="467"/>
      <c r="BR30" s="467"/>
      <c r="BS30" s="467"/>
      <c r="BT30" s="467"/>
      <c r="BU30" s="468"/>
      <c r="BV30" s="466">
        <v>4272791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枕崎市国民健康保険特別会計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枕崎市水道事業会計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枕崎市水産センター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枕崎市介護保険特別会計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枕崎市立病院事業会計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南薩地区衛生管理組合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南薩エアポート</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枕崎市後期高齢者医療特別会計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枕崎市公共下水道事業会計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南薩介護保険事務組合</v>
      </c>
      <c r="BZ36" s="381"/>
      <c r="CA36" s="381"/>
      <c r="CB36" s="381"/>
      <c r="CC36" s="381"/>
      <c r="CD36" s="381"/>
      <c r="CE36" s="381"/>
      <c r="CF36" s="381"/>
      <c r="CG36" s="381"/>
      <c r="CH36" s="381"/>
      <c r="CI36" s="381"/>
      <c r="CJ36" s="381"/>
      <c r="CK36" s="381"/>
      <c r="CL36" s="381"/>
      <c r="CM36" s="381"/>
      <c r="CN36" s="163"/>
      <c r="CO36" s="380">
        <f t="shared" si="3"/>
        <v>15</v>
      </c>
      <c r="CP36" s="380"/>
      <c r="CQ36" s="381" t="str">
        <f>IF('各会計、関係団体の財政状況及び健全化判断比率'!BS9="","",'各会計、関係団体の財政状況及び健全化判断比率'!BS9)</f>
        <v>枕崎お魚センター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鹿児島県後期高齢者医療広域連合一般会計</v>
      </c>
      <c r="BZ37" s="381"/>
      <c r="CA37" s="381"/>
      <c r="CB37" s="381"/>
      <c r="CC37" s="381"/>
      <c r="CD37" s="381"/>
      <c r="CE37" s="381"/>
      <c r="CF37" s="381"/>
      <c r="CG37" s="381"/>
      <c r="CH37" s="381"/>
      <c r="CI37" s="381"/>
      <c r="CJ37" s="381"/>
      <c r="CK37" s="381"/>
      <c r="CL37" s="381"/>
      <c r="CM37" s="381"/>
      <c r="CN37" s="163"/>
      <c r="CO37" s="380">
        <f t="shared" si="3"/>
        <v>16</v>
      </c>
      <c r="CP37" s="380"/>
      <c r="CQ37" s="381" t="str">
        <f>IF('各会計、関係団体の財政状況及び健全化判断比率'!BS10="","",'各会計、関係団体の財政状況及び健全化判断比率'!BS10)</f>
        <v>枕崎市かつお公社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鹿児島県後期高齢者医療広域連合特別会計</v>
      </c>
      <c r="BZ38" s="381"/>
      <c r="CA38" s="381"/>
      <c r="CB38" s="381"/>
      <c r="CC38" s="381"/>
      <c r="CD38" s="381"/>
      <c r="CE38" s="381"/>
      <c r="CF38" s="381"/>
      <c r="CG38" s="381"/>
      <c r="CH38" s="381"/>
      <c r="CI38" s="381"/>
      <c r="CJ38" s="381"/>
      <c r="CK38" s="381"/>
      <c r="CL38" s="381"/>
      <c r="CM38" s="381"/>
      <c r="CN38" s="163"/>
      <c r="CO38" s="380">
        <f t="shared" si="3"/>
        <v>17</v>
      </c>
      <c r="CP38" s="380"/>
      <c r="CQ38" s="381" t="str">
        <f>IF('各会計、関係団体の財政状況及び健全化判断比率'!BS11="","",'各会計、関係団体の財政状況及び健全化判断比率'!BS11)</f>
        <v>枕崎市土地開発公社</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f t="shared" si="3"/>
        <v>18</v>
      </c>
      <c r="CP39" s="380"/>
      <c r="CQ39" s="381" t="str">
        <f>IF('各会計、関係団体の財政状況及び健全化判断比率'!BS12="","",'各会計、関係団体の財政状況及び健全化判断比率'!BS12)</f>
        <v>南薩地域地場産業振興センター</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f t="shared" si="3"/>
        <v>19</v>
      </c>
      <c r="CP40" s="380"/>
      <c r="CQ40" s="381" t="str">
        <f>IF('各会計、関係団体の財政状況及び健全化判断比率'!BS13="","",'各会計、関係団体の財政状況及び健全化判断比率'!BS13)</f>
        <v>南薩木材加工センター</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〇</v>
      </c>
      <c r="DH40" s="378"/>
      <c r="DI40" s="190"/>
    </row>
    <row r="41" spans="1:113" ht="32.25" customHeight="1">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dU559vlD+vexdXC7hmEi7g20KGXps1M/VUL8MjDgnkIJUjljRg0vvYnth8JA2vf3IZsk9fCkXKY1gxbbFAk7KA==" saltValue="+1S8xjde6pa3RC04449O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216</v>
      </c>
      <c r="C5" s="693"/>
      <c r="D5" s="693"/>
      <c r="E5" s="693"/>
      <c r="F5" s="693"/>
      <c r="G5" s="693"/>
      <c r="H5" s="693"/>
      <c r="I5" s="693"/>
      <c r="J5" s="693"/>
      <c r="K5" s="693"/>
      <c r="L5" s="693"/>
      <c r="M5" s="693"/>
      <c r="N5" s="693"/>
      <c r="O5" s="693"/>
      <c r="P5" s="693"/>
      <c r="Q5" s="694"/>
      <c r="R5" s="689">
        <v>2116781</v>
      </c>
      <c r="S5" s="690"/>
      <c r="T5" s="690"/>
      <c r="U5" s="690"/>
      <c r="V5" s="690"/>
      <c r="W5" s="690"/>
      <c r="X5" s="690"/>
      <c r="Y5" s="715"/>
      <c r="Z5" s="728">
        <v>13.4</v>
      </c>
      <c r="AA5" s="728"/>
      <c r="AB5" s="728"/>
      <c r="AC5" s="728"/>
      <c r="AD5" s="729">
        <v>2116781</v>
      </c>
      <c r="AE5" s="729"/>
      <c r="AF5" s="729"/>
      <c r="AG5" s="729"/>
      <c r="AH5" s="729"/>
      <c r="AI5" s="729"/>
      <c r="AJ5" s="729"/>
      <c r="AK5" s="729"/>
      <c r="AL5" s="716">
        <v>31.8</v>
      </c>
      <c r="AM5" s="698"/>
      <c r="AN5" s="698"/>
      <c r="AO5" s="717"/>
      <c r="AP5" s="692" t="s">
        <v>217</v>
      </c>
      <c r="AQ5" s="693"/>
      <c r="AR5" s="693"/>
      <c r="AS5" s="693"/>
      <c r="AT5" s="693"/>
      <c r="AU5" s="693"/>
      <c r="AV5" s="693"/>
      <c r="AW5" s="693"/>
      <c r="AX5" s="693"/>
      <c r="AY5" s="693"/>
      <c r="AZ5" s="693"/>
      <c r="BA5" s="693"/>
      <c r="BB5" s="693"/>
      <c r="BC5" s="693"/>
      <c r="BD5" s="693"/>
      <c r="BE5" s="693"/>
      <c r="BF5" s="694"/>
      <c r="BG5" s="634">
        <v>2116781</v>
      </c>
      <c r="BH5" s="635"/>
      <c r="BI5" s="635"/>
      <c r="BJ5" s="635"/>
      <c r="BK5" s="635"/>
      <c r="BL5" s="635"/>
      <c r="BM5" s="635"/>
      <c r="BN5" s="636"/>
      <c r="BO5" s="672">
        <v>100</v>
      </c>
      <c r="BP5" s="672"/>
      <c r="BQ5" s="672"/>
      <c r="BR5" s="672"/>
      <c r="BS5" s="673">
        <v>27136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c r="B6" s="631" t="s">
        <v>221</v>
      </c>
      <c r="C6" s="632"/>
      <c r="D6" s="632"/>
      <c r="E6" s="632"/>
      <c r="F6" s="632"/>
      <c r="G6" s="632"/>
      <c r="H6" s="632"/>
      <c r="I6" s="632"/>
      <c r="J6" s="632"/>
      <c r="K6" s="632"/>
      <c r="L6" s="632"/>
      <c r="M6" s="632"/>
      <c r="N6" s="632"/>
      <c r="O6" s="632"/>
      <c r="P6" s="632"/>
      <c r="Q6" s="633"/>
      <c r="R6" s="634">
        <v>132973</v>
      </c>
      <c r="S6" s="635"/>
      <c r="T6" s="635"/>
      <c r="U6" s="635"/>
      <c r="V6" s="635"/>
      <c r="W6" s="635"/>
      <c r="X6" s="635"/>
      <c r="Y6" s="636"/>
      <c r="Z6" s="672">
        <v>0.8</v>
      </c>
      <c r="AA6" s="672"/>
      <c r="AB6" s="672"/>
      <c r="AC6" s="672"/>
      <c r="AD6" s="673">
        <v>132973</v>
      </c>
      <c r="AE6" s="673"/>
      <c r="AF6" s="673"/>
      <c r="AG6" s="673"/>
      <c r="AH6" s="673"/>
      <c r="AI6" s="673"/>
      <c r="AJ6" s="673"/>
      <c r="AK6" s="673"/>
      <c r="AL6" s="637">
        <v>2</v>
      </c>
      <c r="AM6" s="638"/>
      <c r="AN6" s="638"/>
      <c r="AO6" s="674"/>
      <c r="AP6" s="631" t="s">
        <v>222</v>
      </c>
      <c r="AQ6" s="632"/>
      <c r="AR6" s="632"/>
      <c r="AS6" s="632"/>
      <c r="AT6" s="632"/>
      <c r="AU6" s="632"/>
      <c r="AV6" s="632"/>
      <c r="AW6" s="632"/>
      <c r="AX6" s="632"/>
      <c r="AY6" s="632"/>
      <c r="AZ6" s="632"/>
      <c r="BA6" s="632"/>
      <c r="BB6" s="632"/>
      <c r="BC6" s="632"/>
      <c r="BD6" s="632"/>
      <c r="BE6" s="632"/>
      <c r="BF6" s="633"/>
      <c r="BG6" s="634">
        <v>2116781</v>
      </c>
      <c r="BH6" s="635"/>
      <c r="BI6" s="635"/>
      <c r="BJ6" s="635"/>
      <c r="BK6" s="635"/>
      <c r="BL6" s="635"/>
      <c r="BM6" s="635"/>
      <c r="BN6" s="636"/>
      <c r="BO6" s="672">
        <v>100</v>
      </c>
      <c r="BP6" s="672"/>
      <c r="BQ6" s="672"/>
      <c r="BR6" s="672"/>
      <c r="BS6" s="673">
        <v>27136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109614</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109614</v>
      </c>
      <c r="DR6" s="635"/>
      <c r="DS6" s="635"/>
      <c r="DT6" s="635"/>
      <c r="DU6" s="635"/>
      <c r="DV6" s="635"/>
      <c r="DW6" s="635"/>
      <c r="DX6" s="635"/>
      <c r="DY6" s="635"/>
      <c r="DZ6" s="635"/>
      <c r="EA6" s="635"/>
      <c r="EB6" s="635"/>
      <c r="EC6" s="671"/>
    </row>
    <row r="7" spans="2:143" ht="11.25" customHeight="1">
      <c r="B7" s="631" t="s">
        <v>224</v>
      </c>
      <c r="C7" s="632"/>
      <c r="D7" s="632"/>
      <c r="E7" s="632"/>
      <c r="F7" s="632"/>
      <c r="G7" s="632"/>
      <c r="H7" s="632"/>
      <c r="I7" s="632"/>
      <c r="J7" s="632"/>
      <c r="K7" s="632"/>
      <c r="L7" s="632"/>
      <c r="M7" s="632"/>
      <c r="N7" s="632"/>
      <c r="O7" s="632"/>
      <c r="P7" s="632"/>
      <c r="Q7" s="633"/>
      <c r="R7" s="634">
        <v>789</v>
      </c>
      <c r="S7" s="635"/>
      <c r="T7" s="635"/>
      <c r="U7" s="635"/>
      <c r="V7" s="635"/>
      <c r="W7" s="635"/>
      <c r="X7" s="635"/>
      <c r="Y7" s="636"/>
      <c r="Z7" s="672">
        <v>0</v>
      </c>
      <c r="AA7" s="672"/>
      <c r="AB7" s="672"/>
      <c r="AC7" s="672"/>
      <c r="AD7" s="673">
        <v>789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778963</v>
      </c>
      <c r="BH7" s="635"/>
      <c r="BI7" s="635"/>
      <c r="BJ7" s="635"/>
      <c r="BK7" s="635"/>
      <c r="BL7" s="635"/>
      <c r="BM7" s="635"/>
      <c r="BN7" s="636"/>
      <c r="BO7" s="672">
        <v>36.799999999999997</v>
      </c>
      <c r="BP7" s="672"/>
      <c r="BQ7" s="672"/>
      <c r="BR7" s="672"/>
      <c r="BS7" s="673">
        <v>27136</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4056538</v>
      </c>
      <c r="CS7" s="635"/>
      <c r="CT7" s="635"/>
      <c r="CU7" s="635"/>
      <c r="CV7" s="635"/>
      <c r="CW7" s="635"/>
      <c r="CX7" s="635"/>
      <c r="CY7" s="636"/>
      <c r="CZ7" s="672">
        <v>27.1</v>
      </c>
      <c r="DA7" s="672"/>
      <c r="DB7" s="672"/>
      <c r="DC7" s="672"/>
      <c r="DD7" s="640">
        <v>75977</v>
      </c>
      <c r="DE7" s="635"/>
      <c r="DF7" s="635"/>
      <c r="DG7" s="635"/>
      <c r="DH7" s="635"/>
      <c r="DI7" s="635"/>
      <c r="DJ7" s="635"/>
      <c r="DK7" s="635"/>
      <c r="DL7" s="635"/>
      <c r="DM7" s="635"/>
      <c r="DN7" s="635"/>
      <c r="DO7" s="635"/>
      <c r="DP7" s="636"/>
      <c r="DQ7" s="640">
        <v>1884982</v>
      </c>
      <c r="DR7" s="635"/>
      <c r="DS7" s="635"/>
      <c r="DT7" s="635"/>
      <c r="DU7" s="635"/>
      <c r="DV7" s="635"/>
      <c r="DW7" s="635"/>
      <c r="DX7" s="635"/>
      <c r="DY7" s="635"/>
      <c r="DZ7" s="635"/>
      <c r="EA7" s="635"/>
      <c r="EB7" s="635"/>
      <c r="EC7" s="671"/>
    </row>
    <row r="8" spans="2:143" ht="11.25" customHeight="1">
      <c r="B8" s="631" t="s">
        <v>227</v>
      </c>
      <c r="C8" s="632"/>
      <c r="D8" s="632"/>
      <c r="E8" s="632"/>
      <c r="F8" s="632"/>
      <c r="G8" s="632"/>
      <c r="H8" s="632"/>
      <c r="I8" s="632"/>
      <c r="J8" s="632"/>
      <c r="K8" s="632"/>
      <c r="L8" s="632"/>
      <c r="M8" s="632"/>
      <c r="N8" s="632"/>
      <c r="O8" s="632"/>
      <c r="P8" s="632"/>
      <c r="Q8" s="633"/>
      <c r="R8" s="634">
        <v>9001</v>
      </c>
      <c r="S8" s="635"/>
      <c r="T8" s="635"/>
      <c r="U8" s="635"/>
      <c r="V8" s="635"/>
      <c r="W8" s="635"/>
      <c r="X8" s="635"/>
      <c r="Y8" s="636"/>
      <c r="Z8" s="672">
        <v>0.1</v>
      </c>
      <c r="AA8" s="672"/>
      <c r="AB8" s="672"/>
      <c r="AC8" s="672"/>
      <c r="AD8" s="673">
        <v>9001</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27263</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4402588</v>
      </c>
      <c r="CS8" s="635"/>
      <c r="CT8" s="635"/>
      <c r="CU8" s="635"/>
      <c r="CV8" s="635"/>
      <c r="CW8" s="635"/>
      <c r="CX8" s="635"/>
      <c r="CY8" s="636"/>
      <c r="CZ8" s="672">
        <v>29.4</v>
      </c>
      <c r="DA8" s="672"/>
      <c r="DB8" s="672"/>
      <c r="DC8" s="672"/>
      <c r="DD8" s="640">
        <v>51477</v>
      </c>
      <c r="DE8" s="635"/>
      <c r="DF8" s="635"/>
      <c r="DG8" s="635"/>
      <c r="DH8" s="635"/>
      <c r="DI8" s="635"/>
      <c r="DJ8" s="635"/>
      <c r="DK8" s="635"/>
      <c r="DL8" s="635"/>
      <c r="DM8" s="635"/>
      <c r="DN8" s="635"/>
      <c r="DO8" s="635"/>
      <c r="DP8" s="636"/>
      <c r="DQ8" s="640">
        <v>2321203</v>
      </c>
      <c r="DR8" s="635"/>
      <c r="DS8" s="635"/>
      <c r="DT8" s="635"/>
      <c r="DU8" s="635"/>
      <c r="DV8" s="635"/>
      <c r="DW8" s="635"/>
      <c r="DX8" s="635"/>
      <c r="DY8" s="635"/>
      <c r="DZ8" s="635"/>
      <c r="EA8" s="635"/>
      <c r="EB8" s="635"/>
      <c r="EC8" s="671"/>
    </row>
    <row r="9" spans="2:143" ht="11.25" customHeight="1">
      <c r="B9" s="631" t="s">
        <v>230</v>
      </c>
      <c r="C9" s="632"/>
      <c r="D9" s="632"/>
      <c r="E9" s="632"/>
      <c r="F9" s="632"/>
      <c r="G9" s="632"/>
      <c r="H9" s="632"/>
      <c r="I9" s="632"/>
      <c r="J9" s="632"/>
      <c r="K9" s="632"/>
      <c r="L9" s="632"/>
      <c r="M9" s="632"/>
      <c r="N9" s="632"/>
      <c r="O9" s="632"/>
      <c r="P9" s="632"/>
      <c r="Q9" s="633"/>
      <c r="R9" s="634">
        <v>12518</v>
      </c>
      <c r="S9" s="635"/>
      <c r="T9" s="635"/>
      <c r="U9" s="635"/>
      <c r="V9" s="635"/>
      <c r="W9" s="635"/>
      <c r="X9" s="635"/>
      <c r="Y9" s="636"/>
      <c r="Z9" s="672">
        <v>0.1</v>
      </c>
      <c r="AA9" s="672"/>
      <c r="AB9" s="672"/>
      <c r="AC9" s="672"/>
      <c r="AD9" s="673">
        <v>12518</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610211</v>
      </c>
      <c r="BH9" s="635"/>
      <c r="BI9" s="635"/>
      <c r="BJ9" s="635"/>
      <c r="BK9" s="635"/>
      <c r="BL9" s="635"/>
      <c r="BM9" s="635"/>
      <c r="BN9" s="636"/>
      <c r="BO9" s="672">
        <v>28.8</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1587514</v>
      </c>
      <c r="CS9" s="635"/>
      <c r="CT9" s="635"/>
      <c r="CU9" s="635"/>
      <c r="CV9" s="635"/>
      <c r="CW9" s="635"/>
      <c r="CX9" s="635"/>
      <c r="CY9" s="636"/>
      <c r="CZ9" s="672">
        <v>10.6</v>
      </c>
      <c r="DA9" s="672"/>
      <c r="DB9" s="672"/>
      <c r="DC9" s="672"/>
      <c r="DD9" s="640">
        <v>204221</v>
      </c>
      <c r="DE9" s="635"/>
      <c r="DF9" s="635"/>
      <c r="DG9" s="635"/>
      <c r="DH9" s="635"/>
      <c r="DI9" s="635"/>
      <c r="DJ9" s="635"/>
      <c r="DK9" s="635"/>
      <c r="DL9" s="635"/>
      <c r="DM9" s="635"/>
      <c r="DN9" s="635"/>
      <c r="DO9" s="635"/>
      <c r="DP9" s="636"/>
      <c r="DQ9" s="640">
        <v>608645</v>
      </c>
      <c r="DR9" s="635"/>
      <c r="DS9" s="635"/>
      <c r="DT9" s="635"/>
      <c r="DU9" s="635"/>
      <c r="DV9" s="635"/>
      <c r="DW9" s="635"/>
      <c r="DX9" s="635"/>
      <c r="DY9" s="635"/>
      <c r="DZ9" s="635"/>
      <c r="EA9" s="635"/>
      <c r="EB9" s="635"/>
      <c r="EC9" s="671"/>
    </row>
    <row r="10" spans="2:143" ht="11.25" customHeight="1">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46489</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20089</v>
      </c>
      <c r="CS10" s="635"/>
      <c r="CT10" s="635"/>
      <c r="CU10" s="635"/>
      <c r="CV10" s="635"/>
      <c r="CW10" s="635"/>
      <c r="CX10" s="635"/>
      <c r="CY10" s="636"/>
      <c r="CZ10" s="672">
        <v>0.1</v>
      </c>
      <c r="DA10" s="672"/>
      <c r="DB10" s="672"/>
      <c r="DC10" s="672"/>
      <c r="DD10" s="640">
        <v>6080</v>
      </c>
      <c r="DE10" s="635"/>
      <c r="DF10" s="635"/>
      <c r="DG10" s="635"/>
      <c r="DH10" s="635"/>
      <c r="DI10" s="635"/>
      <c r="DJ10" s="635"/>
      <c r="DK10" s="635"/>
      <c r="DL10" s="635"/>
      <c r="DM10" s="635"/>
      <c r="DN10" s="635"/>
      <c r="DO10" s="635"/>
      <c r="DP10" s="636"/>
      <c r="DQ10" s="640">
        <v>13689</v>
      </c>
      <c r="DR10" s="635"/>
      <c r="DS10" s="635"/>
      <c r="DT10" s="635"/>
      <c r="DU10" s="635"/>
      <c r="DV10" s="635"/>
      <c r="DW10" s="635"/>
      <c r="DX10" s="635"/>
      <c r="DY10" s="635"/>
      <c r="DZ10" s="635"/>
      <c r="EA10" s="635"/>
      <c r="EB10" s="635"/>
      <c r="EC10" s="671"/>
    </row>
    <row r="11" spans="2:143" ht="11.25" customHeight="1">
      <c r="B11" s="631" t="s">
        <v>236</v>
      </c>
      <c r="C11" s="632"/>
      <c r="D11" s="632"/>
      <c r="E11" s="632"/>
      <c r="F11" s="632"/>
      <c r="G11" s="632"/>
      <c r="H11" s="632"/>
      <c r="I11" s="632"/>
      <c r="J11" s="632"/>
      <c r="K11" s="632"/>
      <c r="L11" s="632"/>
      <c r="M11" s="632"/>
      <c r="N11" s="632"/>
      <c r="O11" s="632"/>
      <c r="P11" s="632"/>
      <c r="Q11" s="633"/>
      <c r="R11" s="634">
        <v>516738</v>
      </c>
      <c r="S11" s="635"/>
      <c r="T11" s="635"/>
      <c r="U11" s="635"/>
      <c r="V11" s="635"/>
      <c r="W11" s="635"/>
      <c r="X11" s="635"/>
      <c r="Y11" s="636"/>
      <c r="Z11" s="637">
        <v>3.3</v>
      </c>
      <c r="AA11" s="638"/>
      <c r="AB11" s="638"/>
      <c r="AC11" s="639"/>
      <c r="AD11" s="640">
        <v>516738</v>
      </c>
      <c r="AE11" s="635"/>
      <c r="AF11" s="635"/>
      <c r="AG11" s="635"/>
      <c r="AH11" s="635"/>
      <c r="AI11" s="635"/>
      <c r="AJ11" s="635"/>
      <c r="AK11" s="636"/>
      <c r="AL11" s="637">
        <v>7.8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95000</v>
      </c>
      <c r="BH11" s="635"/>
      <c r="BI11" s="635"/>
      <c r="BJ11" s="635"/>
      <c r="BK11" s="635"/>
      <c r="BL11" s="635"/>
      <c r="BM11" s="635"/>
      <c r="BN11" s="636"/>
      <c r="BO11" s="672">
        <v>4.5</v>
      </c>
      <c r="BP11" s="672"/>
      <c r="BQ11" s="672"/>
      <c r="BR11" s="672"/>
      <c r="BS11" s="673">
        <v>27136</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648388</v>
      </c>
      <c r="CS11" s="635"/>
      <c r="CT11" s="635"/>
      <c r="CU11" s="635"/>
      <c r="CV11" s="635"/>
      <c r="CW11" s="635"/>
      <c r="CX11" s="635"/>
      <c r="CY11" s="636"/>
      <c r="CZ11" s="672">
        <v>4.3</v>
      </c>
      <c r="DA11" s="672"/>
      <c r="DB11" s="672"/>
      <c r="DC11" s="672"/>
      <c r="DD11" s="640">
        <v>178559</v>
      </c>
      <c r="DE11" s="635"/>
      <c r="DF11" s="635"/>
      <c r="DG11" s="635"/>
      <c r="DH11" s="635"/>
      <c r="DI11" s="635"/>
      <c r="DJ11" s="635"/>
      <c r="DK11" s="635"/>
      <c r="DL11" s="635"/>
      <c r="DM11" s="635"/>
      <c r="DN11" s="635"/>
      <c r="DO11" s="635"/>
      <c r="DP11" s="636"/>
      <c r="DQ11" s="640">
        <v>300181</v>
      </c>
      <c r="DR11" s="635"/>
      <c r="DS11" s="635"/>
      <c r="DT11" s="635"/>
      <c r="DU11" s="635"/>
      <c r="DV11" s="635"/>
      <c r="DW11" s="635"/>
      <c r="DX11" s="635"/>
      <c r="DY11" s="635"/>
      <c r="DZ11" s="635"/>
      <c r="EA11" s="635"/>
      <c r="EB11" s="635"/>
      <c r="EC11" s="671"/>
    </row>
    <row r="12" spans="2:143" ht="11.25" customHeight="1">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1080738</v>
      </c>
      <c r="BH12" s="635"/>
      <c r="BI12" s="635"/>
      <c r="BJ12" s="635"/>
      <c r="BK12" s="635"/>
      <c r="BL12" s="635"/>
      <c r="BM12" s="635"/>
      <c r="BN12" s="636"/>
      <c r="BO12" s="672">
        <v>51.1</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215664</v>
      </c>
      <c r="CS12" s="635"/>
      <c r="CT12" s="635"/>
      <c r="CU12" s="635"/>
      <c r="CV12" s="635"/>
      <c r="CW12" s="635"/>
      <c r="CX12" s="635"/>
      <c r="CY12" s="636"/>
      <c r="CZ12" s="672">
        <v>1.4</v>
      </c>
      <c r="DA12" s="672"/>
      <c r="DB12" s="672"/>
      <c r="DC12" s="672"/>
      <c r="DD12" s="640">
        <v>8215</v>
      </c>
      <c r="DE12" s="635"/>
      <c r="DF12" s="635"/>
      <c r="DG12" s="635"/>
      <c r="DH12" s="635"/>
      <c r="DI12" s="635"/>
      <c r="DJ12" s="635"/>
      <c r="DK12" s="635"/>
      <c r="DL12" s="635"/>
      <c r="DM12" s="635"/>
      <c r="DN12" s="635"/>
      <c r="DO12" s="635"/>
      <c r="DP12" s="636"/>
      <c r="DQ12" s="640">
        <v>99890</v>
      </c>
      <c r="DR12" s="635"/>
      <c r="DS12" s="635"/>
      <c r="DT12" s="635"/>
      <c r="DU12" s="635"/>
      <c r="DV12" s="635"/>
      <c r="DW12" s="635"/>
      <c r="DX12" s="635"/>
      <c r="DY12" s="635"/>
      <c r="DZ12" s="635"/>
      <c r="EA12" s="635"/>
      <c r="EB12" s="635"/>
      <c r="EC12" s="671"/>
    </row>
    <row r="13" spans="2:143" ht="11.25" customHeight="1">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1061644</v>
      </c>
      <c r="BH13" s="635"/>
      <c r="BI13" s="635"/>
      <c r="BJ13" s="635"/>
      <c r="BK13" s="635"/>
      <c r="BL13" s="635"/>
      <c r="BM13" s="635"/>
      <c r="BN13" s="636"/>
      <c r="BO13" s="672">
        <v>50.2</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1101849</v>
      </c>
      <c r="CS13" s="635"/>
      <c r="CT13" s="635"/>
      <c r="CU13" s="635"/>
      <c r="CV13" s="635"/>
      <c r="CW13" s="635"/>
      <c r="CX13" s="635"/>
      <c r="CY13" s="636"/>
      <c r="CZ13" s="672">
        <v>7.4</v>
      </c>
      <c r="DA13" s="672"/>
      <c r="DB13" s="672"/>
      <c r="DC13" s="672"/>
      <c r="DD13" s="640">
        <v>652269</v>
      </c>
      <c r="DE13" s="635"/>
      <c r="DF13" s="635"/>
      <c r="DG13" s="635"/>
      <c r="DH13" s="635"/>
      <c r="DI13" s="635"/>
      <c r="DJ13" s="635"/>
      <c r="DK13" s="635"/>
      <c r="DL13" s="635"/>
      <c r="DM13" s="635"/>
      <c r="DN13" s="635"/>
      <c r="DO13" s="635"/>
      <c r="DP13" s="636"/>
      <c r="DQ13" s="640">
        <v>472068</v>
      </c>
      <c r="DR13" s="635"/>
      <c r="DS13" s="635"/>
      <c r="DT13" s="635"/>
      <c r="DU13" s="635"/>
      <c r="DV13" s="635"/>
      <c r="DW13" s="635"/>
      <c r="DX13" s="635"/>
      <c r="DY13" s="635"/>
      <c r="DZ13" s="635"/>
      <c r="EA13" s="635"/>
      <c r="EB13" s="635"/>
      <c r="EC13" s="671"/>
    </row>
    <row r="14" spans="2:143" ht="11.25" customHeight="1">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96405</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422616</v>
      </c>
      <c r="CS14" s="635"/>
      <c r="CT14" s="635"/>
      <c r="CU14" s="635"/>
      <c r="CV14" s="635"/>
      <c r="CW14" s="635"/>
      <c r="CX14" s="635"/>
      <c r="CY14" s="636"/>
      <c r="CZ14" s="672">
        <v>2.8</v>
      </c>
      <c r="DA14" s="672"/>
      <c r="DB14" s="672"/>
      <c r="DC14" s="672"/>
      <c r="DD14" s="640">
        <v>33355</v>
      </c>
      <c r="DE14" s="635"/>
      <c r="DF14" s="635"/>
      <c r="DG14" s="635"/>
      <c r="DH14" s="635"/>
      <c r="DI14" s="635"/>
      <c r="DJ14" s="635"/>
      <c r="DK14" s="635"/>
      <c r="DL14" s="635"/>
      <c r="DM14" s="635"/>
      <c r="DN14" s="635"/>
      <c r="DO14" s="635"/>
      <c r="DP14" s="636"/>
      <c r="DQ14" s="640">
        <v>369376</v>
      </c>
      <c r="DR14" s="635"/>
      <c r="DS14" s="635"/>
      <c r="DT14" s="635"/>
      <c r="DU14" s="635"/>
      <c r="DV14" s="635"/>
      <c r="DW14" s="635"/>
      <c r="DX14" s="635"/>
      <c r="DY14" s="635"/>
      <c r="DZ14" s="635"/>
      <c r="EA14" s="635"/>
      <c r="EB14" s="635"/>
      <c r="EC14" s="671"/>
    </row>
    <row r="15" spans="2:143" ht="11.25" customHeight="1">
      <c r="B15" s="631" t="s">
        <v>248</v>
      </c>
      <c r="C15" s="632"/>
      <c r="D15" s="632"/>
      <c r="E15" s="632"/>
      <c r="F15" s="632"/>
      <c r="G15" s="632"/>
      <c r="H15" s="632"/>
      <c r="I15" s="632"/>
      <c r="J15" s="632"/>
      <c r="K15" s="632"/>
      <c r="L15" s="632"/>
      <c r="M15" s="632"/>
      <c r="N15" s="632"/>
      <c r="O15" s="632"/>
      <c r="P15" s="632"/>
      <c r="Q15" s="633"/>
      <c r="R15" s="634">
        <v>10175</v>
      </c>
      <c r="S15" s="635"/>
      <c r="T15" s="635"/>
      <c r="U15" s="635"/>
      <c r="V15" s="635"/>
      <c r="W15" s="635"/>
      <c r="X15" s="635"/>
      <c r="Y15" s="636"/>
      <c r="Z15" s="672">
        <v>0.1</v>
      </c>
      <c r="AA15" s="672"/>
      <c r="AB15" s="672"/>
      <c r="AC15" s="672"/>
      <c r="AD15" s="673">
        <v>10175</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146651</v>
      </c>
      <c r="BH15" s="635"/>
      <c r="BI15" s="635"/>
      <c r="BJ15" s="635"/>
      <c r="BK15" s="635"/>
      <c r="BL15" s="635"/>
      <c r="BM15" s="635"/>
      <c r="BN15" s="636"/>
      <c r="BO15" s="672">
        <v>6.9</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1067933</v>
      </c>
      <c r="CS15" s="635"/>
      <c r="CT15" s="635"/>
      <c r="CU15" s="635"/>
      <c r="CV15" s="635"/>
      <c r="CW15" s="635"/>
      <c r="CX15" s="635"/>
      <c r="CY15" s="636"/>
      <c r="CZ15" s="672">
        <v>7.1</v>
      </c>
      <c r="DA15" s="672"/>
      <c r="DB15" s="672"/>
      <c r="DC15" s="672"/>
      <c r="DD15" s="640">
        <v>255235</v>
      </c>
      <c r="DE15" s="635"/>
      <c r="DF15" s="635"/>
      <c r="DG15" s="635"/>
      <c r="DH15" s="635"/>
      <c r="DI15" s="635"/>
      <c r="DJ15" s="635"/>
      <c r="DK15" s="635"/>
      <c r="DL15" s="635"/>
      <c r="DM15" s="635"/>
      <c r="DN15" s="635"/>
      <c r="DO15" s="635"/>
      <c r="DP15" s="636"/>
      <c r="DQ15" s="640">
        <v>668032</v>
      </c>
      <c r="DR15" s="635"/>
      <c r="DS15" s="635"/>
      <c r="DT15" s="635"/>
      <c r="DU15" s="635"/>
      <c r="DV15" s="635"/>
      <c r="DW15" s="635"/>
      <c r="DX15" s="635"/>
      <c r="DY15" s="635"/>
      <c r="DZ15" s="635"/>
      <c r="EA15" s="635"/>
      <c r="EB15" s="635"/>
      <c r="EC15" s="671"/>
    </row>
    <row r="16" spans="2:143" ht="11.25" customHeight="1">
      <c r="B16" s="631" t="s">
        <v>251</v>
      </c>
      <c r="C16" s="632"/>
      <c r="D16" s="632"/>
      <c r="E16" s="632"/>
      <c r="F16" s="632"/>
      <c r="G16" s="632"/>
      <c r="H16" s="632"/>
      <c r="I16" s="632"/>
      <c r="J16" s="632"/>
      <c r="K16" s="632"/>
      <c r="L16" s="632"/>
      <c r="M16" s="632"/>
      <c r="N16" s="632"/>
      <c r="O16" s="632"/>
      <c r="P16" s="632"/>
      <c r="Q16" s="633"/>
      <c r="R16" s="634">
        <v>37107</v>
      </c>
      <c r="S16" s="635"/>
      <c r="T16" s="635"/>
      <c r="U16" s="635"/>
      <c r="V16" s="635"/>
      <c r="W16" s="635"/>
      <c r="X16" s="635"/>
      <c r="Y16" s="636"/>
      <c r="Z16" s="672">
        <v>0.2</v>
      </c>
      <c r="AA16" s="672"/>
      <c r="AB16" s="672"/>
      <c r="AC16" s="672"/>
      <c r="AD16" s="673">
        <v>37107</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v>14024</v>
      </c>
      <c r="BH16" s="635"/>
      <c r="BI16" s="635"/>
      <c r="BJ16" s="635"/>
      <c r="BK16" s="635"/>
      <c r="BL16" s="635"/>
      <c r="BM16" s="635"/>
      <c r="BN16" s="636"/>
      <c r="BO16" s="672">
        <v>0.7</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146968</v>
      </c>
      <c r="CS16" s="635"/>
      <c r="CT16" s="635"/>
      <c r="CU16" s="635"/>
      <c r="CV16" s="635"/>
      <c r="CW16" s="635"/>
      <c r="CX16" s="635"/>
      <c r="CY16" s="636"/>
      <c r="CZ16" s="672">
        <v>1</v>
      </c>
      <c r="DA16" s="672"/>
      <c r="DB16" s="672"/>
      <c r="DC16" s="672"/>
      <c r="DD16" s="640" t="s">
        <v>122</v>
      </c>
      <c r="DE16" s="635"/>
      <c r="DF16" s="635"/>
      <c r="DG16" s="635"/>
      <c r="DH16" s="635"/>
      <c r="DI16" s="635"/>
      <c r="DJ16" s="635"/>
      <c r="DK16" s="635"/>
      <c r="DL16" s="635"/>
      <c r="DM16" s="635"/>
      <c r="DN16" s="635"/>
      <c r="DO16" s="635"/>
      <c r="DP16" s="636"/>
      <c r="DQ16" s="640">
        <v>66579</v>
      </c>
      <c r="DR16" s="635"/>
      <c r="DS16" s="635"/>
      <c r="DT16" s="635"/>
      <c r="DU16" s="635"/>
      <c r="DV16" s="635"/>
      <c r="DW16" s="635"/>
      <c r="DX16" s="635"/>
      <c r="DY16" s="635"/>
      <c r="DZ16" s="635"/>
      <c r="EA16" s="635"/>
      <c r="EB16" s="635"/>
      <c r="EC16" s="671"/>
    </row>
    <row r="17" spans="2:133" ht="11.25" customHeight="1">
      <c r="B17" s="631" t="s">
        <v>254</v>
      </c>
      <c r="C17" s="632"/>
      <c r="D17" s="632"/>
      <c r="E17" s="632"/>
      <c r="F17" s="632"/>
      <c r="G17" s="632"/>
      <c r="H17" s="632"/>
      <c r="I17" s="632"/>
      <c r="J17" s="632"/>
      <c r="K17" s="632"/>
      <c r="L17" s="632"/>
      <c r="M17" s="632"/>
      <c r="N17" s="632"/>
      <c r="O17" s="632"/>
      <c r="P17" s="632"/>
      <c r="Q17" s="633"/>
      <c r="R17" s="634">
        <v>81277</v>
      </c>
      <c r="S17" s="635"/>
      <c r="T17" s="635"/>
      <c r="U17" s="635"/>
      <c r="V17" s="635"/>
      <c r="W17" s="635"/>
      <c r="X17" s="635"/>
      <c r="Y17" s="636"/>
      <c r="Z17" s="672">
        <v>0.5</v>
      </c>
      <c r="AA17" s="672"/>
      <c r="AB17" s="672"/>
      <c r="AC17" s="672"/>
      <c r="AD17" s="673">
        <v>81277</v>
      </c>
      <c r="AE17" s="673"/>
      <c r="AF17" s="673"/>
      <c r="AG17" s="673"/>
      <c r="AH17" s="673"/>
      <c r="AI17" s="673"/>
      <c r="AJ17" s="673"/>
      <c r="AK17" s="673"/>
      <c r="AL17" s="637">
        <v>1.2</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1192409</v>
      </c>
      <c r="CS17" s="635"/>
      <c r="CT17" s="635"/>
      <c r="CU17" s="635"/>
      <c r="CV17" s="635"/>
      <c r="CW17" s="635"/>
      <c r="CX17" s="635"/>
      <c r="CY17" s="636"/>
      <c r="CZ17" s="672">
        <v>8</v>
      </c>
      <c r="DA17" s="672"/>
      <c r="DB17" s="672"/>
      <c r="DC17" s="672"/>
      <c r="DD17" s="640" t="s">
        <v>122</v>
      </c>
      <c r="DE17" s="635"/>
      <c r="DF17" s="635"/>
      <c r="DG17" s="635"/>
      <c r="DH17" s="635"/>
      <c r="DI17" s="635"/>
      <c r="DJ17" s="635"/>
      <c r="DK17" s="635"/>
      <c r="DL17" s="635"/>
      <c r="DM17" s="635"/>
      <c r="DN17" s="635"/>
      <c r="DO17" s="635"/>
      <c r="DP17" s="636"/>
      <c r="DQ17" s="640">
        <v>1121283</v>
      </c>
      <c r="DR17" s="635"/>
      <c r="DS17" s="635"/>
      <c r="DT17" s="635"/>
      <c r="DU17" s="635"/>
      <c r="DV17" s="635"/>
      <c r="DW17" s="635"/>
      <c r="DX17" s="635"/>
      <c r="DY17" s="635"/>
      <c r="DZ17" s="635"/>
      <c r="EA17" s="635"/>
      <c r="EB17" s="635"/>
      <c r="EC17" s="671"/>
    </row>
    <row r="18" spans="2:133" ht="11.25" customHeight="1">
      <c r="B18" s="631" t="s">
        <v>257</v>
      </c>
      <c r="C18" s="632"/>
      <c r="D18" s="632"/>
      <c r="E18" s="632"/>
      <c r="F18" s="632"/>
      <c r="G18" s="632"/>
      <c r="H18" s="632"/>
      <c r="I18" s="632"/>
      <c r="J18" s="632"/>
      <c r="K18" s="632"/>
      <c r="L18" s="632"/>
      <c r="M18" s="632"/>
      <c r="N18" s="632"/>
      <c r="O18" s="632"/>
      <c r="P18" s="632"/>
      <c r="Q18" s="633"/>
      <c r="R18" s="634">
        <v>12402</v>
      </c>
      <c r="S18" s="635"/>
      <c r="T18" s="635"/>
      <c r="U18" s="635"/>
      <c r="V18" s="635"/>
      <c r="W18" s="635"/>
      <c r="X18" s="635"/>
      <c r="Y18" s="636"/>
      <c r="Z18" s="672">
        <v>0.1</v>
      </c>
      <c r="AA18" s="672"/>
      <c r="AB18" s="672"/>
      <c r="AC18" s="672"/>
      <c r="AD18" s="673">
        <v>12402</v>
      </c>
      <c r="AE18" s="673"/>
      <c r="AF18" s="673"/>
      <c r="AG18" s="673"/>
      <c r="AH18" s="673"/>
      <c r="AI18" s="673"/>
      <c r="AJ18" s="673"/>
      <c r="AK18" s="673"/>
      <c r="AL18" s="637">
        <v>0.2</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260</v>
      </c>
      <c r="C19" s="632"/>
      <c r="D19" s="632"/>
      <c r="E19" s="632"/>
      <c r="F19" s="632"/>
      <c r="G19" s="632"/>
      <c r="H19" s="632"/>
      <c r="I19" s="632"/>
      <c r="J19" s="632"/>
      <c r="K19" s="632"/>
      <c r="L19" s="632"/>
      <c r="M19" s="632"/>
      <c r="N19" s="632"/>
      <c r="O19" s="632"/>
      <c r="P19" s="632"/>
      <c r="Q19" s="633"/>
      <c r="R19" s="634">
        <v>68302</v>
      </c>
      <c r="S19" s="635"/>
      <c r="T19" s="635"/>
      <c r="U19" s="635"/>
      <c r="V19" s="635"/>
      <c r="W19" s="635"/>
      <c r="X19" s="635"/>
      <c r="Y19" s="636"/>
      <c r="Z19" s="672">
        <v>0.4</v>
      </c>
      <c r="AA19" s="672"/>
      <c r="AB19" s="672"/>
      <c r="AC19" s="672"/>
      <c r="AD19" s="673">
        <v>68302</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263</v>
      </c>
      <c r="C20" s="702"/>
      <c r="D20" s="702"/>
      <c r="E20" s="702"/>
      <c r="F20" s="702"/>
      <c r="G20" s="702"/>
      <c r="H20" s="702"/>
      <c r="I20" s="702"/>
      <c r="J20" s="702"/>
      <c r="K20" s="702"/>
      <c r="L20" s="702"/>
      <c r="M20" s="702"/>
      <c r="N20" s="702"/>
      <c r="O20" s="702"/>
      <c r="P20" s="702"/>
      <c r="Q20" s="703"/>
      <c r="R20" s="634">
        <v>573</v>
      </c>
      <c r="S20" s="635"/>
      <c r="T20" s="635"/>
      <c r="U20" s="635"/>
      <c r="V20" s="635"/>
      <c r="W20" s="635"/>
      <c r="X20" s="635"/>
      <c r="Y20" s="636"/>
      <c r="Z20" s="672">
        <v>0</v>
      </c>
      <c r="AA20" s="672"/>
      <c r="AB20" s="672"/>
      <c r="AC20" s="672"/>
      <c r="AD20" s="673">
        <v>573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14972170</v>
      </c>
      <c r="CS20" s="635"/>
      <c r="CT20" s="635"/>
      <c r="CU20" s="635"/>
      <c r="CV20" s="635"/>
      <c r="CW20" s="635"/>
      <c r="CX20" s="635"/>
      <c r="CY20" s="636"/>
      <c r="CZ20" s="672">
        <v>100</v>
      </c>
      <c r="DA20" s="672"/>
      <c r="DB20" s="672"/>
      <c r="DC20" s="672"/>
      <c r="DD20" s="640">
        <v>1465388</v>
      </c>
      <c r="DE20" s="635"/>
      <c r="DF20" s="635"/>
      <c r="DG20" s="635"/>
      <c r="DH20" s="635"/>
      <c r="DI20" s="635"/>
      <c r="DJ20" s="635"/>
      <c r="DK20" s="635"/>
      <c r="DL20" s="635"/>
      <c r="DM20" s="635"/>
      <c r="DN20" s="635"/>
      <c r="DO20" s="635"/>
      <c r="DP20" s="636"/>
      <c r="DQ20" s="640">
        <v>8035542</v>
      </c>
      <c r="DR20" s="635"/>
      <c r="DS20" s="635"/>
      <c r="DT20" s="635"/>
      <c r="DU20" s="635"/>
      <c r="DV20" s="635"/>
      <c r="DW20" s="635"/>
      <c r="DX20" s="635"/>
      <c r="DY20" s="635"/>
      <c r="DZ20" s="635"/>
      <c r="EA20" s="635"/>
      <c r="EB20" s="635"/>
      <c r="EC20" s="671"/>
    </row>
    <row r="21" spans="2:133" ht="11.25" customHeight="1">
      <c r="B21" s="631" t="s">
        <v>266</v>
      </c>
      <c r="C21" s="632"/>
      <c r="D21" s="632"/>
      <c r="E21" s="632"/>
      <c r="F21" s="632"/>
      <c r="G21" s="632"/>
      <c r="H21" s="632"/>
      <c r="I21" s="632"/>
      <c r="J21" s="632"/>
      <c r="K21" s="632"/>
      <c r="L21" s="632"/>
      <c r="M21" s="632"/>
      <c r="N21" s="632"/>
      <c r="O21" s="632"/>
      <c r="P21" s="632"/>
      <c r="Q21" s="633"/>
      <c r="R21" s="634">
        <v>4328734</v>
      </c>
      <c r="S21" s="635"/>
      <c r="T21" s="635"/>
      <c r="U21" s="635"/>
      <c r="V21" s="635"/>
      <c r="W21" s="635"/>
      <c r="X21" s="635"/>
      <c r="Y21" s="636"/>
      <c r="Z21" s="672">
        <v>27.5</v>
      </c>
      <c r="AA21" s="672"/>
      <c r="AB21" s="672"/>
      <c r="AC21" s="672"/>
      <c r="AD21" s="673">
        <v>3724088</v>
      </c>
      <c r="AE21" s="673"/>
      <c r="AF21" s="673"/>
      <c r="AG21" s="673"/>
      <c r="AH21" s="673"/>
      <c r="AI21" s="673"/>
      <c r="AJ21" s="673"/>
      <c r="AK21" s="673"/>
      <c r="AL21" s="637">
        <v>55.9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268</v>
      </c>
      <c r="C22" s="632"/>
      <c r="D22" s="632"/>
      <c r="E22" s="632"/>
      <c r="F22" s="632"/>
      <c r="G22" s="632"/>
      <c r="H22" s="632"/>
      <c r="I22" s="632"/>
      <c r="J22" s="632"/>
      <c r="K22" s="632"/>
      <c r="L22" s="632"/>
      <c r="M22" s="632"/>
      <c r="N22" s="632"/>
      <c r="O22" s="632"/>
      <c r="P22" s="632"/>
      <c r="Q22" s="633"/>
      <c r="R22" s="634">
        <v>3724088</v>
      </c>
      <c r="S22" s="635"/>
      <c r="T22" s="635"/>
      <c r="U22" s="635"/>
      <c r="V22" s="635"/>
      <c r="W22" s="635"/>
      <c r="X22" s="635"/>
      <c r="Y22" s="636"/>
      <c r="Z22" s="672">
        <v>23.6</v>
      </c>
      <c r="AA22" s="672"/>
      <c r="AB22" s="672"/>
      <c r="AC22" s="672"/>
      <c r="AD22" s="673">
        <v>3724088</v>
      </c>
      <c r="AE22" s="673"/>
      <c r="AF22" s="673"/>
      <c r="AG22" s="673"/>
      <c r="AH22" s="673"/>
      <c r="AI22" s="673"/>
      <c r="AJ22" s="673"/>
      <c r="AK22" s="673"/>
      <c r="AL22" s="637">
        <v>55.9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271</v>
      </c>
      <c r="C23" s="632"/>
      <c r="D23" s="632"/>
      <c r="E23" s="632"/>
      <c r="F23" s="632"/>
      <c r="G23" s="632"/>
      <c r="H23" s="632"/>
      <c r="I23" s="632"/>
      <c r="J23" s="632"/>
      <c r="K23" s="632"/>
      <c r="L23" s="632"/>
      <c r="M23" s="632"/>
      <c r="N23" s="632"/>
      <c r="O23" s="632"/>
      <c r="P23" s="632"/>
      <c r="Q23" s="633"/>
      <c r="R23" s="634">
        <v>604646</v>
      </c>
      <c r="S23" s="635"/>
      <c r="T23" s="635"/>
      <c r="U23" s="635"/>
      <c r="V23" s="635"/>
      <c r="W23" s="635"/>
      <c r="X23" s="635"/>
      <c r="Y23" s="636"/>
      <c r="Z23" s="672">
        <v>3.8</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6177064</v>
      </c>
      <c r="CS24" s="690"/>
      <c r="CT24" s="690"/>
      <c r="CU24" s="690"/>
      <c r="CV24" s="690"/>
      <c r="CW24" s="690"/>
      <c r="CX24" s="690"/>
      <c r="CY24" s="715"/>
      <c r="CZ24" s="716">
        <v>41.3</v>
      </c>
      <c r="DA24" s="698"/>
      <c r="DB24" s="698"/>
      <c r="DC24" s="718"/>
      <c r="DD24" s="714">
        <v>4179616</v>
      </c>
      <c r="DE24" s="690"/>
      <c r="DF24" s="690"/>
      <c r="DG24" s="690"/>
      <c r="DH24" s="690"/>
      <c r="DI24" s="690"/>
      <c r="DJ24" s="690"/>
      <c r="DK24" s="715"/>
      <c r="DL24" s="714">
        <v>3833311</v>
      </c>
      <c r="DM24" s="690"/>
      <c r="DN24" s="690"/>
      <c r="DO24" s="690"/>
      <c r="DP24" s="690"/>
      <c r="DQ24" s="690"/>
      <c r="DR24" s="690"/>
      <c r="DS24" s="690"/>
      <c r="DT24" s="690"/>
      <c r="DU24" s="690"/>
      <c r="DV24" s="715"/>
      <c r="DW24" s="716">
        <v>57.4</v>
      </c>
      <c r="DX24" s="698"/>
      <c r="DY24" s="698"/>
      <c r="DZ24" s="698"/>
      <c r="EA24" s="698"/>
      <c r="EB24" s="698"/>
      <c r="EC24" s="717"/>
    </row>
    <row r="25" spans="2:133" ht="11.25" customHeight="1">
      <c r="B25" s="631" t="s">
        <v>281</v>
      </c>
      <c r="C25" s="632"/>
      <c r="D25" s="632"/>
      <c r="E25" s="632"/>
      <c r="F25" s="632"/>
      <c r="G25" s="632"/>
      <c r="H25" s="632"/>
      <c r="I25" s="632"/>
      <c r="J25" s="632"/>
      <c r="K25" s="632"/>
      <c r="L25" s="632"/>
      <c r="M25" s="632"/>
      <c r="N25" s="632"/>
      <c r="O25" s="632"/>
      <c r="P25" s="632"/>
      <c r="Q25" s="633"/>
      <c r="R25" s="634">
        <v>7246093</v>
      </c>
      <c r="S25" s="635"/>
      <c r="T25" s="635"/>
      <c r="U25" s="635"/>
      <c r="V25" s="635"/>
      <c r="W25" s="635"/>
      <c r="X25" s="635"/>
      <c r="Y25" s="636"/>
      <c r="Z25" s="672">
        <v>46</v>
      </c>
      <c r="AA25" s="672"/>
      <c r="AB25" s="672"/>
      <c r="AC25" s="672"/>
      <c r="AD25" s="673">
        <v>6641447</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2360126</v>
      </c>
      <c r="CS25" s="647"/>
      <c r="CT25" s="647"/>
      <c r="CU25" s="647"/>
      <c r="CV25" s="647"/>
      <c r="CW25" s="647"/>
      <c r="CX25" s="647"/>
      <c r="CY25" s="648"/>
      <c r="CZ25" s="637">
        <v>15.8</v>
      </c>
      <c r="DA25" s="649"/>
      <c r="DB25" s="649"/>
      <c r="DC25" s="650"/>
      <c r="DD25" s="640">
        <v>2183981</v>
      </c>
      <c r="DE25" s="647"/>
      <c r="DF25" s="647"/>
      <c r="DG25" s="647"/>
      <c r="DH25" s="647"/>
      <c r="DI25" s="647"/>
      <c r="DJ25" s="647"/>
      <c r="DK25" s="648"/>
      <c r="DL25" s="640">
        <v>2082265</v>
      </c>
      <c r="DM25" s="647"/>
      <c r="DN25" s="647"/>
      <c r="DO25" s="647"/>
      <c r="DP25" s="647"/>
      <c r="DQ25" s="647"/>
      <c r="DR25" s="647"/>
      <c r="DS25" s="647"/>
      <c r="DT25" s="647"/>
      <c r="DU25" s="647"/>
      <c r="DV25" s="648"/>
      <c r="DW25" s="637">
        <v>31.2</v>
      </c>
      <c r="DX25" s="649"/>
      <c r="DY25" s="649"/>
      <c r="DZ25" s="649"/>
      <c r="EA25" s="649"/>
      <c r="EB25" s="649"/>
      <c r="EC25" s="661"/>
    </row>
    <row r="26" spans="2:133" ht="11.25" customHeight="1">
      <c r="B26" s="631" t="s">
        <v>284</v>
      </c>
      <c r="C26" s="632"/>
      <c r="D26" s="632"/>
      <c r="E26" s="632"/>
      <c r="F26" s="632"/>
      <c r="G26" s="632"/>
      <c r="H26" s="632"/>
      <c r="I26" s="632"/>
      <c r="J26" s="632"/>
      <c r="K26" s="632"/>
      <c r="L26" s="632"/>
      <c r="M26" s="632"/>
      <c r="N26" s="632"/>
      <c r="O26" s="632"/>
      <c r="P26" s="632"/>
      <c r="Q26" s="633"/>
      <c r="R26" s="634">
        <v>1659</v>
      </c>
      <c r="S26" s="635"/>
      <c r="T26" s="635"/>
      <c r="U26" s="635"/>
      <c r="V26" s="635"/>
      <c r="W26" s="635"/>
      <c r="X26" s="635"/>
      <c r="Y26" s="636"/>
      <c r="Z26" s="672">
        <v>0</v>
      </c>
      <c r="AA26" s="672"/>
      <c r="AB26" s="672"/>
      <c r="AC26" s="672"/>
      <c r="AD26" s="673">
        <v>1659</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1365847</v>
      </c>
      <c r="CS26" s="635"/>
      <c r="CT26" s="635"/>
      <c r="CU26" s="635"/>
      <c r="CV26" s="635"/>
      <c r="CW26" s="635"/>
      <c r="CX26" s="635"/>
      <c r="CY26" s="636"/>
      <c r="CZ26" s="637">
        <v>9.1</v>
      </c>
      <c r="DA26" s="649"/>
      <c r="DB26" s="649"/>
      <c r="DC26" s="650"/>
      <c r="DD26" s="640">
        <v>1308274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287</v>
      </c>
      <c r="C27" s="632"/>
      <c r="D27" s="632"/>
      <c r="E27" s="632"/>
      <c r="F27" s="632"/>
      <c r="G27" s="632"/>
      <c r="H27" s="632"/>
      <c r="I27" s="632"/>
      <c r="J27" s="632"/>
      <c r="K27" s="632"/>
      <c r="L27" s="632"/>
      <c r="M27" s="632"/>
      <c r="N27" s="632"/>
      <c r="O27" s="632"/>
      <c r="P27" s="632"/>
      <c r="Q27" s="633"/>
      <c r="R27" s="634">
        <v>38239</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2116781</v>
      </c>
      <c r="BH27" s="635"/>
      <c r="BI27" s="635"/>
      <c r="BJ27" s="635"/>
      <c r="BK27" s="635"/>
      <c r="BL27" s="635"/>
      <c r="BM27" s="635"/>
      <c r="BN27" s="636"/>
      <c r="BO27" s="672">
        <v>100</v>
      </c>
      <c r="BP27" s="672"/>
      <c r="BQ27" s="672"/>
      <c r="BR27" s="672"/>
      <c r="BS27" s="673">
        <v>27136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2624529</v>
      </c>
      <c r="CS27" s="647"/>
      <c r="CT27" s="647"/>
      <c r="CU27" s="647"/>
      <c r="CV27" s="647"/>
      <c r="CW27" s="647"/>
      <c r="CX27" s="647"/>
      <c r="CY27" s="648"/>
      <c r="CZ27" s="637">
        <v>17.5</v>
      </c>
      <c r="DA27" s="649"/>
      <c r="DB27" s="649"/>
      <c r="DC27" s="650"/>
      <c r="DD27" s="640">
        <v>874352</v>
      </c>
      <c r="DE27" s="647"/>
      <c r="DF27" s="647"/>
      <c r="DG27" s="647"/>
      <c r="DH27" s="647"/>
      <c r="DI27" s="647"/>
      <c r="DJ27" s="647"/>
      <c r="DK27" s="648"/>
      <c r="DL27" s="640">
        <v>629763</v>
      </c>
      <c r="DM27" s="647"/>
      <c r="DN27" s="647"/>
      <c r="DO27" s="647"/>
      <c r="DP27" s="647"/>
      <c r="DQ27" s="647"/>
      <c r="DR27" s="647"/>
      <c r="DS27" s="647"/>
      <c r="DT27" s="647"/>
      <c r="DU27" s="647"/>
      <c r="DV27" s="648"/>
      <c r="DW27" s="637">
        <v>9.4</v>
      </c>
      <c r="DX27" s="649"/>
      <c r="DY27" s="649"/>
      <c r="DZ27" s="649"/>
      <c r="EA27" s="649"/>
      <c r="EB27" s="649"/>
      <c r="EC27" s="661"/>
    </row>
    <row r="28" spans="2:133" ht="11.25" customHeight="1">
      <c r="B28" s="631" t="s">
        <v>290</v>
      </c>
      <c r="C28" s="632"/>
      <c r="D28" s="632"/>
      <c r="E28" s="632"/>
      <c r="F28" s="632"/>
      <c r="G28" s="632"/>
      <c r="H28" s="632"/>
      <c r="I28" s="632"/>
      <c r="J28" s="632"/>
      <c r="K28" s="632"/>
      <c r="L28" s="632"/>
      <c r="M28" s="632"/>
      <c r="N28" s="632"/>
      <c r="O28" s="632"/>
      <c r="P28" s="632"/>
      <c r="Q28" s="633"/>
      <c r="R28" s="634">
        <v>76178</v>
      </c>
      <c r="S28" s="635"/>
      <c r="T28" s="635"/>
      <c r="U28" s="635"/>
      <c r="V28" s="635"/>
      <c r="W28" s="635"/>
      <c r="X28" s="635"/>
      <c r="Y28" s="636"/>
      <c r="Z28" s="672">
        <v>0.5</v>
      </c>
      <c r="AA28" s="672"/>
      <c r="AB28" s="672"/>
      <c r="AC28" s="672"/>
      <c r="AD28" s="673">
        <v>6611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1192409</v>
      </c>
      <c r="CS28" s="635"/>
      <c r="CT28" s="635"/>
      <c r="CU28" s="635"/>
      <c r="CV28" s="635"/>
      <c r="CW28" s="635"/>
      <c r="CX28" s="635"/>
      <c r="CY28" s="636"/>
      <c r="CZ28" s="637">
        <v>8</v>
      </c>
      <c r="DA28" s="649"/>
      <c r="DB28" s="649"/>
      <c r="DC28" s="650"/>
      <c r="DD28" s="640">
        <v>1121283</v>
      </c>
      <c r="DE28" s="635"/>
      <c r="DF28" s="635"/>
      <c r="DG28" s="635"/>
      <c r="DH28" s="635"/>
      <c r="DI28" s="635"/>
      <c r="DJ28" s="635"/>
      <c r="DK28" s="636"/>
      <c r="DL28" s="640">
        <v>1121283</v>
      </c>
      <c r="DM28" s="635"/>
      <c r="DN28" s="635"/>
      <c r="DO28" s="635"/>
      <c r="DP28" s="635"/>
      <c r="DQ28" s="635"/>
      <c r="DR28" s="635"/>
      <c r="DS28" s="635"/>
      <c r="DT28" s="635"/>
      <c r="DU28" s="635"/>
      <c r="DV28" s="636"/>
      <c r="DW28" s="637">
        <v>16.8</v>
      </c>
      <c r="DX28" s="649"/>
      <c r="DY28" s="649"/>
      <c r="DZ28" s="649"/>
      <c r="EA28" s="649"/>
      <c r="EB28" s="649"/>
      <c r="EC28" s="661"/>
    </row>
    <row r="29" spans="2:133" ht="11.25" customHeight="1">
      <c r="B29" s="631" t="s">
        <v>292</v>
      </c>
      <c r="C29" s="632"/>
      <c r="D29" s="632"/>
      <c r="E29" s="632"/>
      <c r="F29" s="632"/>
      <c r="G29" s="632"/>
      <c r="H29" s="632"/>
      <c r="I29" s="632"/>
      <c r="J29" s="632"/>
      <c r="K29" s="632"/>
      <c r="L29" s="632"/>
      <c r="M29" s="632"/>
      <c r="N29" s="632"/>
      <c r="O29" s="632"/>
      <c r="P29" s="632"/>
      <c r="Q29" s="633"/>
      <c r="R29" s="634">
        <v>12009</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1191909</v>
      </c>
      <c r="CS29" s="647"/>
      <c r="CT29" s="647"/>
      <c r="CU29" s="647"/>
      <c r="CV29" s="647"/>
      <c r="CW29" s="647"/>
      <c r="CX29" s="647"/>
      <c r="CY29" s="648"/>
      <c r="CZ29" s="637">
        <v>8</v>
      </c>
      <c r="DA29" s="649"/>
      <c r="DB29" s="649"/>
      <c r="DC29" s="650"/>
      <c r="DD29" s="640">
        <v>1120783</v>
      </c>
      <c r="DE29" s="647"/>
      <c r="DF29" s="647"/>
      <c r="DG29" s="647"/>
      <c r="DH29" s="647"/>
      <c r="DI29" s="647"/>
      <c r="DJ29" s="647"/>
      <c r="DK29" s="648"/>
      <c r="DL29" s="640">
        <v>1120783</v>
      </c>
      <c r="DM29" s="647"/>
      <c r="DN29" s="647"/>
      <c r="DO29" s="647"/>
      <c r="DP29" s="647"/>
      <c r="DQ29" s="647"/>
      <c r="DR29" s="647"/>
      <c r="DS29" s="647"/>
      <c r="DT29" s="647"/>
      <c r="DU29" s="647"/>
      <c r="DV29" s="648"/>
      <c r="DW29" s="637">
        <v>16.8</v>
      </c>
      <c r="DX29" s="649"/>
      <c r="DY29" s="649"/>
      <c r="DZ29" s="649"/>
      <c r="EA29" s="649"/>
      <c r="EB29" s="649"/>
      <c r="EC29" s="661"/>
    </row>
    <row r="30" spans="2:133" ht="11.25" customHeight="1">
      <c r="B30" s="631" t="s">
        <v>294</v>
      </c>
      <c r="C30" s="632"/>
      <c r="D30" s="632"/>
      <c r="E30" s="632"/>
      <c r="F30" s="632"/>
      <c r="G30" s="632"/>
      <c r="H30" s="632"/>
      <c r="I30" s="632"/>
      <c r="J30" s="632"/>
      <c r="K30" s="632"/>
      <c r="L30" s="632"/>
      <c r="M30" s="632"/>
      <c r="N30" s="632"/>
      <c r="O30" s="632"/>
      <c r="P30" s="632"/>
      <c r="Q30" s="633"/>
      <c r="R30" s="634">
        <v>2234744</v>
      </c>
      <c r="S30" s="635"/>
      <c r="T30" s="635"/>
      <c r="U30" s="635"/>
      <c r="V30" s="635"/>
      <c r="W30" s="635"/>
      <c r="X30" s="635"/>
      <c r="Y30" s="636"/>
      <c r="Z30" s="672">
        <v>14.2</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1146737</v>
      </c>
      <c r="CS30" s="635"/>
      <c r="CT30" s="635"/>
      <c r="CU30" s="635"/>
      <c r="CV30" s="635"/>
      <c r="CW30" s="635"/>
      <c r="CX30" s="635"/>
      <c r="CY30" s="636"/>
      <c r="CZ30" s="637">
        <v>7.7</v>
      </c>
      <c r="DA30" s="649"/>
      <c r="DB30" s="649"/>
      <c r="DC30" s="650"/>
      <c r="DD30" s="640">
        <v>1078516</v>
      </c>
      <c r="DE30" s="635"/>
      <c r="DF30" s="635"/>
      <c r="DG30" s="635"/>
      <c r="DH30" s="635"/>
      <c r="DI30" s="635"/>
      <c r="DJ30" s="635"/>
      <c r="DK30" s="636"/>
      <c r="DL30" s="640">
        <v>1078516</v>
      </c>
      <c r="DM30" s="635"/>
      <c r="DN30" s="635"/>
      <c r="DO30" s="635"/>
      <c r="DP30" s="635"/>
      <c r="DQ30" s="635"/>
      <c r="DR30" s="635"/>
      <c r="DS30" s="635"/>
      <c r="DT30" s="635"/>
      <c r="DU30" s="635"/>
      <c r="DV30" s="636"/>
      <c r="DW30" s="637">
        <v>16.100000000000001</v>
      </c>
      <c r="DX30" s="649"/>
      <c r="DY30" s="649"/>
      <c r="DZ30" s="649"/>
      <c r="EA30" s="649"/>
      <c r="EB30" s="649"/>
      <c r="EC30" s="661"/>
    </row>
    <row r="31" spans="2:133" ht="11.25" customHeight="1">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97.6</v>
      </c>
      <c r="BN31" s="697"/>
      <c r="BO31" s="697"/>
      <c r="BP31" s="697"/>
      <c r="BQ31" s="699"/>
      <c r="BR31" s="696">
        <v>99.1</v>
      </c>
      <c r="BS31" s="697"/>
      <c r="BT31" s="697"/>
      <c r="BU31" s="697"/>
      <c r="BV31" s="697"/>
      <c r="BW31" s="697"/>
      <c r="BX31" s="698">
        <v>97.1</v>
      </c>
      <c r="BY31" s="697"/>
      <c r="BZ31" s="697"/>
      <c r="CA31" s="697"/>
      <c r="CB31" s="699"/>
      <c r="CD31" s="655"/>
      <c r="CE31" s="656"/>
      <c r="CF31" s="631" t="s">
        <v>301</v>
      </c>
      <c r="CG31" s="632"/>
      <c r="CH31" s="632"/>
      <c r="CI31" s="632"/>
      <c r="CJ31" s="632"/>
      <c r="CK31" s="632"/>
      <c r="CL31" s="632"/>
      <c r="CM31" s="632"/>
      <c r="CN31" s="632"/>
      <c r="CO31" s="632"/>
      <c r="CP31" s="632"/>
      <c r="CQ31" s="633"/>
      <c r="CR31" s="634">
        <v>45172</v>
      </c>
      <c r="CS31" s="647"/>
      <c r="CT31" s="647"/>
      <c r="CU31" s="647"/>
      <c r="CV31" s="647"/>
      <c r="CW31" s="647"/>
      <c r="CX31" s="647"/>
      <c r="CY31" s="648"/>
      <c r="CZ31" s="637">
        <v>0.3</v>
      </c>
      <c r="DA31" s="649"/>
      <c r="DB31" s="649"/>
      <c r="DC31" s="650"/>
      <c r="DD31" s="640">
        <v>42267</v>
      </c>
      <c r="DE31" s="647"/>
      <c r="DF31" s="647"/>
      <c r="DG31" s="647"/>
      <c r="DH31" s="647"/>
      <c r="DI31" s="647"/>
      <c r="DJ31" s="647"/>
      <c r="DK31" s="648"/>
      <c r="DL31" s="640">
        <v>42267</v>
      </c>
      <c r="DM31" s="647"/>
      <c r="DN31" s="647"/>
      <c r="DO31" s="647"/>
      <c r="DP31" s="647"/>
      <c r="DQ31" s="647"/>
      <c r="DR31" s="647"/>
      <c r="DS31" s="647"/>
      <c r="DT31" s="647"/>
      <c r="DU31" s="647"/>
      <c r="DV31" s="648"/>
      <c r="DW31" s="637">
        <v>0.6</v>
      </c>
      <c r="DX31" s="649"/>
      <c r="DY31" s="649"/>
      <c r="DZ31" s="649"/>
      <c r="EA31" s="649"/>
      <c r="EB31" s="649"/>
      <c r="EC31" s="661"/>
    </row>
    <row r="32" spans="2:133" ht="11.25" customHeight="1">
      <c r="B32" s="631" t="s">
        <v>302</v>
      </c>
      <c r="C32" s="632"/>
      <c r="D32" s="632"/>
      <c r="E32" s="632"/>
      <c r="F32" s="632"/>
      <c r="G32" s="632"/>
      <c r="H32" s="632"/>
      <c r="I32" s="632"/>
      <c r="J32" s="632"/>
      <c r="K32" s="632"/>
      <c r="L32" s="632"/>
      <c r="M32" s="632"/>
      <c r="N32" s="632"/>
      <c r="O32" s="632"/>
      <c r="P32" s="632"/>
      <c r="Q32" s="633"/>
      <c r="R32" s="634">
        <v>910814</v>
      </c>
      <c r="S32" s="635"/>
      <c r="T32" s="635"/>
      <c r="U32" s="635"/>
      <c r="V32" s="635"/>
      <c r="W32" s="635"/>
      <c r="X32" s="635"/>
      <c r="Y32" s="636"/>
      <c r="Z32" s="672">
        <v>5.8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99.5</v>
      </c>
      <c r="BH32" s="647"/>
      <c r="BI32" s="647"/>
      <c r="BJ32" s="647"/>
      <c r="BK32" s="647"/>
      <c r="BL32" s="647"/>
      <c r="BM32" s="638">
        <v>98.3</v>
      </c>
      <c r="BN32" s="647"/>
      <c r="BO32" s="647"/>
      <c r="BP32" s="647"/>
      <c r="BQ32" s="670"/>
      <c r="BR32" s="700">
        <v>99</v>
      </c>
      <c r="BS32" s="647"/>
      <c r="BT32" s="647"/>
      <c r="BU32" s="647"/>
      <c r="BV32" s="647"/>
      <c r="BW32" s="647"/>
      <c r="BX32" s="638">
        <v>98.4</v>
      </c>
      <c r="BY32" s="647"/>
      <c r="BZ32" s="647"/>
      <c r="CA32" s="647"/>
      <c r="CB32" s="670"/>
      <c r="CD32" s="657"/>
      <c r="CE32" s="658"/>
      <c r="CF32" s="631" t="s">
        <v>305</v>
      </c>
      <c r="CG32" s="632"/>
      <c r="CH32" s="632"/>
      <c r="CI32" s="632"/>
      <c r="CJ32" s="632"/>
      <c r="CK32" s="632"/>
      <c r="CL32" s="632"/>
      <c r="CM32" s="632"/>
      <c r="CN32" s="632"/>
      <c r="CO32" s="632"/>
      <c r="CP32" s="632"/>
      <c r="CQ32" s="633"/>
      <c r="CR32" s="634">
        <v>500</v>
      </c>
      <c r="CS32" s="635"/>
      <c r="CT32" s="635"/>
      <c r="CU32" s="635"/>
      <c r="CV32" s="635"/>
      <c r="CW32" s="635"/>
      <c r="CX32" s="635"/>
      <c r="CY32" s="636"/>
      <c r="CZ32" s="637">
        <v>0</v>
      </c>
      <c r="DA32" s="649"/>
      <c r="DB32" s="649"/>
      <c r="DC32" s="650"/>
      <c r="DD32" s="640">
        <v>500</v>
      </c>
      <c r="DE32" s="635"/>
      <c r="DF32" s="635"/>
      <c r="DG32" s="635"/>
      <c r="DH32" s="635"/>
      <c r="DI32" s="635"/>
      <c r="DJ32" s="635"/>
      <c r="DK32" s="636"/>
      <c r="DL32" s="640">
        <v>500</v>
      </c>
      <c r="DM32" s="635"/>
      <c r="DN32" s="635"/>
      <c r="DO32" s="635"/>
      <c r="DP32" s="635"/>
      <c r="DQ32" s="635"/>
      <c r="DR32" s="635"/>
      <c r="DS32" s="635"/>
      <c r="DT32" s="635"/>
      <c r="DU32" s="635"/>
      <c r="DV32" s="636"/>
      <c r="DW32" s="637">
        <v>0</v>
      </c>
      <c r="DX32" s="649"/>
      <c r="DY32" s="649"/>
      <c r="DZ32" s="649"/>
      <c r="EA32" s="649"/>
      <c r="EB32" s="649"/>
      <c r="EC32" s="661"/>
    </row>
    <row r="33" spans="2:133" ht="11.25" customHeight="1">
      <c r="B33" s="631" t="s">
        <v>306</v>
      </c>
      <c r="C33" s="632"/>
      <c r="D33" s="632"/>
      <c r="E33" s="632"/>
      <c r="F33" s="632"/>
      <c r="G33" s="632"/>
      <c r="H33" s="632"/>
      <c r="I33" s="632"/>
      <c r="J33" s="632"/>
      <c r="K33" s="632"/>
      <c r="L33" s="632"/>
      <c r="M33" s="632"/>
      <c r="N33" s="632"/>
      <c r="O33" s="632"/>
      <c r="P33" s="632"/>
      <c r="Q33" s="633"/>
      <c r="R33" s="634">
        <v>23007</v>
      </c>
      <c r="S33" s="635"/>
      <c r="T33" s="635"/>
      <c r="U33" s="635"/>
      <c r="V33" s="635"/>
      <c r="W33" s="635"/>
      <c r="X33" s="635"/>
      <c r="Y33" s="636"/>
      <c r="Z33" s="672">
        <v>0.1</v>
      </c>
      <c r="AA33" s="672"/>
      <c r="AB33" s="672"/>
      <c r="AC33" s="672"/>
      <c r="AD33" s="673">
        <v>15144</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99.1</v>
      </c>
      <c r="BH33" s="619"/>
      <c r="BI33" s="619"/>
      <c r="BJ33" s="619"/>
      <c r="BK33" s="619"/>
      <c r="BL33" s="619"/>
      <c r="BM33" s="665">
        <v>96.6</v>
      </c>
      <c r="BN33" s="619"/>
      <c r="BO33" s="619"/>
      <c r="BP33" s="619"/>
      <c r="BQ33" s="682"/>
      <c r="BR33" s="695">
        <v>99.1</v>
      </c>
      <c r="BS33" s="619"/>
      <c r="BT33" s="619"/>
      <c r="BU33" s="619"/>
      <c r="BV33" s="619"/>
      <c r="BW33" s="619"/>
      <c r="BX33" s="665">
        <v>95.6</v>
      </c>
      <c r="BY33" s="619"/>
      <c r="BZ33" s="619"/>
      <c r="CA33" s="619"/>
      <c r="CB33" s="682"/>
      <c r="CD33" s="631" t="s">
        <v>308</v>
      </c>
      <c r="CE33" s="632"/>
      <c r="CF33" s="632"/>
      <c r="CG33" s="632"/>
      <c r="CH33" s="632"/>
      <c r="CI33" s="632"/>
      <c r="CJ33" s="632"/>
      <c r="CK33" s="632"/>
      <c r="CL33" s="632"/>
      <c r="CM33" s="632"/>
      <c r="CN33" s="632"/>
      <c r="CO33" s="632"/>
      <c r="CP33" s="632"/>
      <c r="CQ33" s="633"/>
      <c r="CR33" s="634">
        <v>7182750</v>
      </c>
      <c r="CS33" s="647"/>
      <c r="CT33" s="647"/>
      <c r="CU33" s="647"/>
      <c r="CV33" s="647"/>
      <c r="CW33" s="647"/>
      <c r="CX33" s="647"/>
      <c r="CY33" s="648"/>
      <c r="CZ33" s="637">
        <v>48</v>
      </c>
      <c r="DA33" s="649"/>
      <c r="DB33" s="649"/>
      <c r="DC33" s="650"/>
      <c r="DD33" s="640">
        <v>3559909</v>
      </c>
      <c r="DE33" s="647"/>
      <c r="DF33" s="647"/>
      <c r="DG33" s="647"/>
      <c r="DH33" s="647"/>
      <c r="DI33" s="647"/>
      <c r="DJ33" s="647"/>
      <c r="DK33" s="648"/>
      <c r="DL33" s="640">
        <v>2142634</v>
      </c>
      <c r="DM33" s="647"/>
      <c r="DN33" s="647"/>
      <c r="DO33" s="647"/>
      <c r="DP33" s="647"/>
      <c r="DQ33" s="647"/>
      <c r="DR33" s="647"/>
      <c r="DS33" s="647"/>
      <c r="DT33" s="647"/>
      <c r="DU33" s="647"/>
      <c r="DV33" s="648"/>
      <c r="DW33" s="637">
        <v>32.1</v>
      </c>
      <c r="DX33" s="649"/>
      <c r="DY33" s="649"/>
      <c r="DZ33" s="649"/>
      <c r="EA33" s="649"/>
      <c r="EB33" s="649"/>
      <c r="EC33" s="661"/>
    </row>
    <row r="34" spans="2:133" ht="11.25" customHeight="1">
      <c r="B34" s="631" t="s">
        <v>309</v>
      </c>
      <c r="C34" s="632"/>
      <c r="D34" s="632"/>
      <c r="E34" s="632"/>
      <c r="F34" s="632"/>
      <c r="G34" s="632"/>
      <c r="H34" s="632"/>
      <c r="I34" s="632"/>
      <c r="J34" s="632"/>
      <c r="K34" s="632"/>
      <c r="L34" s="632"/>
      <c r="M34" s="632"/>
      <c r="N34" s="632"/>
      <c r="O34" s="632"/>
      <c r="P34" s="632"/>
      <c r="Q34" s="633"/>
      <c r="R34" s="634">
        <v>1588576</v>
      </c>
      <c r="S34" s="635"/>
      <c r="T34" s="635"/>
      <c r="U34" s="635"/>
      <c r="V34" s="635"/>
      <c r="W34" s="635"/>
      <c r="X34" s="635"/>
      <c r="Y34" s="636"/>
      <c r="Z34" s="672">
        <v>10.1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1566974</v>
      </c>
      <c r="CS34" s="635"/>
      <c r="CT34" s="635"/>
      <c r="CU34" s="635"/>
      <c r="CV34" s="635"/>
      <c r="CW34" s="635"/>
      <c r="CX34" s="635"/>
      <c r="CY34" s="636"/>
      <c r="CZ34" s="637">
        <v>10.5</v>
      </c>
      <c r="DA34" s="649"/>
      <c r="DB34" s="649"/>
      <c r="DC34" s="650"/>
      <c r="DD34" s="640">
        <v>762106</v>
      </c>
      <c r="DE34" s="635"/>
      <c r="DF34" s="635"/>
      <c r="DG34" s="635"/>
      <c r="DH34" s="635"/>
      <c r="DI34" s="635"/>
      <c r="DJ34" s="635"/>
      <c r="DK34" s="636"/>
      <c r="DL34" s="640">
        <v>589478</v>
      </c>
      <c r="DM34" s="635"/>
      <c r="DN34" s="635"/>
      <c r="DO34" s="635"/>
      <c r="DP34" s="635"/>
      <c r="DQ34" s="635"/>
      <c r="DR34" s="635"/>
      <c r="DS34" s="635"/>
      <c r="DT34" s="635"/>
      <c r="DU34" s="635"/>
      <c r="DV34" s="636"/>
      <c r="DW34" s="637">
        <v>8.8000000000000007</v>
      </c>
      <c r="DX34" s="649"/>
      <c r="DY34" s="649"/>
      <c r="DZ34" s="649"/>
      <c r="EA34" s="649"/>
      <c r="EB34" s="649"/>
      <c r="EC34" s="661"/>
    </row>
    <row r="35" spans="2:133" ht="11.25" customHeight="1">
      <c r="B35" s="631" t="s">
        <v>311</v>
      </c>
      <c r="C35" s="632"/>
      <c r="D35" s="632"/>
      <c r="E35" s="632"/>
      <c r="F35" s="632"/>
      <c r="G35" s="632"/>
      <c r="H35" s="632"/>
      <c r="I35" s="632"/>
      <c r="J35" s="632"/>
      <c r="K35" s="632"/>
      <c r="L35" s="632"/>
      <c r="M35" s="632"/>
      <c r="N35" s="632"/>
      <c r="O35" s="632"/>
      <c r="P35" s="632"/>
      <c r="Q35" s="633"/>
      <c r="R35" s="634">
        <v>1172647</v>
      </c>
      <c r="S35" s="635"/>
      <c r="T35" s="635"/>
      <c r="U35" s="635"/>
      <c r="V35" s="635"/>
      <c r="W35" s="635"/>
      <c r="X35" s="635"/>
      <c r="Y35" s="636"/>
      <c r="Z35" s="672">
        <v>7.4</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92562</v>
      </c>
      <c r="CS35" s="647"/>
      <c r="CT35" s="647"/>
      <c r="CU35" s="647"/>
      <c r="CV35" s="647"/>
      <c r="CW35" s="647"/>
      <c r="CX35" s="647"/>
      <c r="CY35" s="648"/>
      <c r="CZ35" s="637">
        <v>0.6</v>
      </c>
      <c r="DA35" s="649"/>
      <c r="DB35" s="649"/>
      <c r="DC35" s="650"/>
      <c r="DD35" s="640">
        <v>78800</v>
      </c>
      <c r="DE35" s="647"/>
      <c r="DF35" s="647"/>
      <c r="DG35" s="647"/>
      <c r="DH35" s="647"/>
      <c r="DI35" s="647"/>
      <c r="DJ35" s="647"/>
      <c r="DK35" s="648"/>
      <c r="DL35" s="640">
        <v>78800</v>
      </c>
      <c r="DM35" s="647"/>
      <c r="DN35" s="647"/>
      <c r="DO35" s="647"/>
      <c r="DP35" s="647"/>
      <c r="DQ35" s="647"/>
      <c r="DR35" s="647"/>
      <c r="DS35" s="647"/>
      <c r="DT35" s="647"/>
      <c r="DU35" s="647"/>
      <c r="DV35" s="648"/>
      <c r="DW35" s="637">
        <v>1.2</v>
      </c>
      <c r="DX35" s="649"/>
      <c r="DY35" s="649"/>
      <c r="DZ35" s="649"/>
      <c r="EA35" s="649"/>
      <c r="EB35" s="649"/>
      <c r="EC35" s="661"/>
    </row>
    <row r="36" spans="2:133" ht="11.25" customHeight="1">
      <c r="B36" s="631" t="s">
        <v>315</v>
      </c>
      <c r="C36" s="632"/>
      <c r="D36" s="632"/>
      <c r="E36" s="632"/>
      <c r="F36" s="632"/>
      <c r="G36" s="632"/>
      <c r="H36" s="632"/>
      <c r="I36" s="632"/>
      <c r="J36" s="632"/>
      <c r="K36" s="632"/>
      <c r="L36" s="632"/>
      <c r="M36" s="632"/>
      <c r="N36" s="632"/>
      <c r="O36" s="632"/>
      <c r="P36" s="632"/>
      <c r="Q36" s="633"/>
      <c r="R36" s="634">
        <v>670989</v>
      </c>
      <c r="S36" s="635"/>
      <c r="T36" s="635"/>
      <c r="U36" s="635"/>
      <c r="V36" s="635"/>
      <c r="W36" s="635"/>
      <c r="X36" s="635"/>
      <c r="Y36" s="636"/>
      <c r="Z36" s="672">
        <v>4.3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1858482</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14334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2415970</v>
      </c>
      <c r="CS36" s="635"/>
      <c r="CT36" s="635"/>
      <c r="CU36" s="635"/>
      <c r="CV36" s="635"/>
      <c r="CW36" s="635"/>
      <c r="CX36" s="635"/>
      <c r="CY36" s="636"/>
      <c r="CZ36" s="637">
        <v>16.100000000000001</v>
      </c>
      <c r="DA36" s="649"/>
      <c r="DB36" s="649"/>
      <c r="DC36" s="650"/>
      <c r="DD36" s="640">
        <v>1054870</v>
      </c>
      <c r="DE36" s="635"/>
      <c r="DF36" s="635"/>
      <c r="DG36" s="635"/>
      <c r="DH36" s="635"/>
      <c r="DI36" s="635"/>
      <c r="DJ36" s="635"/>
      <c r="DK36" s="636"/>
      <c r="DL36" s="640">
        <v>490440</v>
      </c>
      <c r="DM36" s="635"/>
      <c r="DN36" s="635"/>
      <c r="DO36" s="635"/>
      <c r="DP36" s="635"/>
      <c r="DQ36" s="635"/>
      <c r="DR36" s="635"/>
      <c r="DS36" s="635"/>
      <c r="DT36" s="635"/>
      <c r="DU36" s="635"/>
      <c r="DV36" s="636"/>
      <c r="DW36" s="637">
        <v>7.3</v>
      </c>
      <c r="DX36" s="649"/>
      <c r="DY36" s="649"/>
      <c r="DZ36" s="649"/>
      <c r="EA36" s="649"/>
      <c r="EB36" s="649"/>
      <c r="EC36" s="661"/>
    </row>
    <row r="37" spans="2:133" ht="11.25" customHeight="1">
      <c r="B37" s="631" t="s">
        <v>319</v>
      </c>
      <c r="C37" s="632"/>
      <c r="D37" s="632"/>
      <c r="E37" s="632"/>
      <c r="F37" s="632"/>
      <c r="G37" s="632"/>
      <c r="H37" s="632"/>
      <c r="I37" s="632"/>
      <c r="J37" s="632"/>
      <c r="K37" s="632"/>
      <c r="L37" s="632"/>
      <c r="M37" s="632"/>
      <c r="N37" s="632"/>
      <c r="O37" s="632"/>
      <c r="P37" s="632"/>
      <c r="Q37" s="633"/>
      <c r="R37" s="634">
        <v>315153</v>
      </c>
      <c r="S37" s="635"/>
      <c r="T37" s="635"/>
      <c r="U37" s="635"/>
      <c r="V37" s="635"/>
      <c r="W37" s="635"/>
      <c r="X37" s="635"/>
      <c r="Y37" s="636"/>
      <c r="Z37" s="672">
        <v>2</v>
      </c>
      <c r="AA37" s="672"/>
      <c r="AB37" s="672"/>
      <c r="AC37" s="672"/>
      <c r="AD37" s="673" t="s">
        <v>122</v>
      </c>
      <c r="AE37" s="673"/>
      <c r="AF37" s="673"/>
      <c r="AG37" s="673"/>
      <c r="AH37" s="673"/>
      <c r="AI37" s="673"/>
      <c r="AJ37" s="673"/>
      <c r="AK37" s="673"/>
      <c r="AL37" s="637" t="s">
        <v>122</v>
      </c>
      <c r="AM37" s="638"/>
      <c r="AN37" s="638"/>
      <c r="AO37" s="674"/>
      <c r="AQ37" s="667" t="s">
        <v>320</v>
      </c>
      <c r="AR37" s="668"/>
      <c r="AS37" s="668"/>
      <c r="AT37" s="668"/>
      <c r="AU37" s="668"/>
      <c r="AV37" s="668"/>
      <c r="AW37" s="668"/>
      <c r="AX37" s="668"/>
      <c r="AY37" s="669"/>
      <c r="AZ37" s="634">
        <v>314969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-118756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765591</v>
      </c>
      <c r="CS37" s="647"/>
      <c r="CT37" s="647"/>
      <c r="CU37" s="647"/>
      <c r="CV37" s="647"/>
      <c r="CW37" s="647"/>
      <c r="CX37" s="647"/>
      <c r="CY37" s="648"/>
      <c r="CZ37" s="637">
        <v>5.0999999999999996</v>
      </c>
      <c r="DA37" s="649"/>
      <c r="DB37" s="649"/>
      <c r="DC37" s="650"/>
      <c r="DD37" s="640">
        <v>137591</v>
      </c>
      <c r="DE37" s="647"/>
      <c r="DF37" s="647"/>
      <c r="DG37" s="647"/>
      <c r="DH37" s="647"/>
      <c r="DI37" s="647"/>
      <c r="DJ37" s="647"/>
      <c r="DK37" s="648"/>
      <c r="DL37" s="640">
        <v>132139</v>
      </c>
      <c r="DM37" s="647"/>
      <c r="DN37" s="647"/>
      <c r="DO37" s="647"/>
      <c r="DP37" s="647"/>
      <c r="DQ37" s="647"/>
      <c r="DR37" s="647"/>
      <c r="DS37" s="647"/>
      <c r="DT37" s="647"/>
      <c r="DU37" s="647"/>
      <c r="DV37" s="648"/>
      <c r="DW37" s="637">
        <v>2</v>
      </c>
      <c r="DX37" s="649"/>
      <c r="DY37" s="649"/>
      <c r="DZ37" s="649"/>
      <c r="EA37" s="649"/>
      <c r="EB37" s="649"/>
      <c r="EC37" s="661"/>
    </row>
    <row r="38" spans="2:133" ht="11.25" customHeight="1">
      <c r="B38" s="631" t="s">
        <v>323</v>
      </c>
      <c r="C38" s="632"/>
      <c r="D38" s="632"/>
      <c r="E38" s="632"/>
      <c r="F38" s="632"/>
      <c r="G38" s="632"/>
      <c r="H38" s="632"/>
      <c r="I38" s="632"/>
      <c r="J38" s="632"/>
      <c r="K38" s="632"/>
      <c r="L38" s="632"/>
      <c r="M38" s="632"/>
      <c r="N38" s="632"/>
      <c r="O38" s="632"/>
      <c r="P38" s="632"/>
      <c r="Q38" s="633"/>
      <c r="R38" s="634">
        <v>1473960</v>
      </c>
      <c r="S38" s="635"/>
      <c r="T38" s="635"/>
      <c r="U38" s="635"/>
      <c r="V38" s="635"/>
      <c r="W38" s="635"/>
      <c r="X38" s="635"/>
      <c r="Y38" s="636"/>
      <c r="Z38" s="672">
        <v>9.4</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153069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3184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1388516</v>
      </c>
      <c r="CS38" s="635"/>
      <c r="CT38" s="635"/>
      <c r="CU38" s="635"/>
      <c r="CV38" s="635"/>
      <c r="CW38" s="635"/>
      <c r="CX38" s="635"/>
      <c r="CY38" s="636"/>
      <c r="CZ38" s="637">
        <v>9.3000000000000007</v>
      </c>
      <c r="DA38" s="649"/>
      <c r="DB38" s="649"/>
      <c r="DC38" s="650"/>
      <c r="DD38" s="640">
        <v>1145189</v>
      </c>
      <c r="DE38" s="635"/>
      <c r="DF38" s="635"/>
      <c r="DG38" s="635"/>
      <c r="DH38" s="635"/>
      <c r="DI38" s="635"/>
      <c r="DJ38" s="635"/>
      <c r="DK38" s="636"/>
      <c r="DL38" s="640">
        <v>983916</v>
      </c>
      <c r="DM38" s="635"/>
      <c r="DN38" s="635"/>
      <c r="DO38" s="635"/>
      <c r="DP38" s="635"/>
      <c r="DQ38" s="635"/>
      <c r="DR38" s="635"/>
      <c r="DS38" s="635"/>
      <c r="DT38" s="635"/>
      <c r="DU38" s="635"/>
      <c r="DV38" s="636"/>
      <c r="DW38" s="637">
        <v>14.7</v>
      </c>
      <c r="DX38" s="649"/>
      <c r="DY38" s="649"/>
      <c r="DZ38" s="649"/>
      <c r="EA38" s="649"/>
      <c r="EB38" s="649"/>
      <c r="EC38" s="661"/>
    </row>
    <row r="39" spans="2:133" ht="11.25" customHeight="1">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1928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4601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1609582</v>
      </c>
      <c r="CS39" s="647"/>
      <c r="CT39" s="647"/>
      <c r="CU39" s="647"/>
      <c r="CV39" s="647"/>
      <c r="CW39" s="647"/>
      <c r="CX39" s="647"/>
      <c r="CY39" s="648"/>
      <c r="CZ39" s="637">
        <v>10.8</v>
      </c>
      <c r="DA39" s="649"/>
      <c r="DB39" s="649"/>
      <c r="DC39" s="650"/>
      <c r="DD39" s="640">
        <v>518944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331</v>
      </c>
      <c r="C40" s="632"/>
      <c r="D40" s="632"/>
      <c r="E40" s="632"/>
      <c r="F40" s="632"/>
      <c r="G40" s="632"/>
      <c r="H40" s="632"/>
      <c r="I40" s="632"/>
      <c r="J40" s="632"/>
      <c r="K40" s="632"/>
      <c r="L40" s="632"/>
      <c r="M40" s="632"/>
      <c r="N40" s="632"/>
      <c r="O40" s="632"/>
      <c r="P40" s="632"/>
      <c r="Q40" s="633"/>
      <c r="R40" s="634">
        <v>18460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109146</v>
      </c>
      <c r="CS40" s="635"/>
      <c r="CT40" s="635"/>
      <c r="CU40" s="635"/>
      <c r="CV40" s="635"/>
      <c r="CW40" s="635"/>
      <c r="CX40" s="635"/>
      <c r="CY40" s="636"/>
      <c r="CZ40" s="637">
        <v>0.7</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c r="B41" s="615" t="s">
        <v>336</v>
      </c>
      <c r="C41" s="616"/>
      <c r="D41" s="616"/>
      <c r="E41" s="616"/>
      <c r="F41" s="616"/>
      <c r="G41" s="616"/>
      <c r="H41" s="616"/>
      <c r="I41" s="616"/>
      <c r="J41" s="616"/>
      <c r="K41" s="616"/>
      <c r="L41" s="616"/>
      <c r="M41" s="616"/>
      <c r="N41" s="616"/>
      <c r="O41" s="616"/>
      <c r="P41" s="616"/>
      <c r="Q41" s="617"/>
      <c r="R41" s="618">
        <v>15764068</v>
      </c>
      <c r="S41" s="659"/>
      <c r="T41" s="659"/>
      <c r="U41" s="659"/>
      <c r="V41" s="659"/>
      <c r="W41" s="659"/>
      <c r="X41" s="659"/>
      <c r="Y41" s="662"/>
      <c r="Z41" s="663">
        <v>100</v>
      </c>
      <c r="AA41" s="663"/>
      <c r="AB41" s="663"/>
      <c r="AC41" s="663"/>
      <c r="AD41" s="664">
        <v>6664861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361117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340</v>
      </c>
      <c r="AR42" s="680"/>
      <c r="AS42" s="680"/>
      <c r="AT42" s="680"/>
      <c r="AU42" s="680"/>
      <c r="AV42" s="680"/>
      <c r="AW42" s="680"/>
      <c r="AX42" s="680"/>
      <c r="AY42" s="681"/>
      <c r="AZ42" s="618">
        <v>1027399</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509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1612356</v>
      </c>
      <c r="CS42" s="647"/>
      <c r="CT42" s="647"/>
      <c r="CU42" s="647"/>
      <c r="CV42" s="647"/>
      <c r="CW42" s="647"/>
      <c r="CX42" s="647"/>
      <c r="CY42" s="648"/>
      <c r="CZ42" s="637">
        <v>10.8</v>
      </c>
      <c r="DA42" s="649"/>
      <c r="DB42" s="649"/>
      <c r="DC42" s="650"/>
      <c r="DD42" s="640">
        <v>296017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343</v>
      </c>
      <c r="CD43" s="631" t="s">
        <v>344</v>
      </c>
      <c r="CE43" s="632"/>
      <c r="CF43" s="632"/>
      <c r="CG43" s="632"/>
      <c r="CH43" s="632"/>
      <c r="CI43" s="632"/>
      <c r="CJ43" s="632"/>
      <c r="CK43" s="632"/>
      <c r="CL43" s="632"/>
      <c r="CM43" s="632"/>
      <c r="CN43" s="632"/>
      <c r="CO43" s="632"/>
      <c r="CP43" s="632"/>
      <c r="CQ43" s="633"/>
      <c r="CR43" s="634">
        <v>143724</v>
      </c>
      <c r="CS43" s="647"/>
      <c r="CT43" s="647"/>
      <c r="CU43" s="647"/>
      <c r="CV43" s="647"/>
      <c r="CW43" s="647"/>
      <c r="CX43" s="647"/>
      <c r="CY43" s="648"/>
      <c r="CZ43" s="637">
        <v>1</v>
      </c>
      <c r="DA43" s="649"/>
      <c r="DB43" s="649"/>
      <c r="DC43" s="650"/>
      <c r="DD43" s="640">
        <v>129631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1465388</v>
      </c>
      <c r="CS44" s="635"/>
      <c r="CT44" s="635"/>
      <c r="CU44" s="635"/>
      <c r="CV44" s="635"/>
      <c r="CW44" s="635"/>
      <c r="CX44" s="635"/>
      <c r="CY44" s="636"/>
      <c r="CZ44" s="637">
        <v>9.8000000000000007</v>
      </c>
      <c r="DA44" s="638"/>
      <c r="DB44" s="638"/>
      <c r="DC44" s="639"/>
      <c r="DD44" s="640">
        <v>229438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776116</v>
      </c>
      <c r="CS45" s="647"/>
      <c r="CT45" s="647"/>
      <c r="CU45" s="647"/>
      <c r="CV45" s="647"/>
      <c r="CW45" s="647"/>
      <c r="CX45" s="647"/>
      <c r="CY45" s="648"/>
      <c r="CZ45" s="637">
        <v>5.2</v>
      </c>
      <c r="DA45" s="649"/>
      <c r="DB45" s="649"/>
      <c r="DC45" s="650"/>
      <c r="DD45" s="640">
        <v>82203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349</v>
      </c>
      <c r="CG46" s="632"/>
      <c r="CH46" s="632"/>
      <c r="CI46" s="632"/>
      <c r="CJ46" s="632"/>
      <c r="CK46" s="632"/>
      <c r="CL46" s="632"/>
      <c r="CM46" s="632"/>
      <c r="CN46" s="632"/>
      <c r="CO46" s="632"/>
      <c r="CP46" s="632"/>
      <c r="CQ46" s="633"/>
      <c r="CR46" s="634">
        <v>613843</v>
      </c>
      <c r="CS46" s="635"/>
      <c r="CT46" s="635"/>
      <c r="CU46" s="635"/>
      <c r="CV46" s="635"/>
      <c r="CW46" s="635"/>
      <c r="CX46" s="635"/>
      <c r="CY46" s="636"/>
      <c r="CZ46" s="637">
        <v>4.0999999999999996</v>
      </c>
      <c r="DA46" s="638"/>
      <c r="DB46" s="638"/>
      <c r="DC46" s="639"/>
      <c r="DD46" s="640">
        <v>141506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350</v>
      </c>
      <c r="CG47" s="632"/>
      <c r="CH47" s="632"/>
      <c r="CI47" s="632"/>
      <c r="CJ47" s="632"/>
      <c r="CK47" s="632"/>
      <c r="CL47" s="632"/>
      <c r="CM47" s="632"/>
      <c r="CN47" s="632"/>
      <c r="CO47" s="632"/>
      <c r="CP47" s="632"/>
      <c r="CQ47" s="633"/>
      <c r="CR47" s="634">
        <v>146968</v>
      </c>
      <c r="CS47" s="647"/>
      <c r="CT47" s="647"/>
      <c r="CU47" s="647"/>
      <c r="CV47" s="647"/>
      <c r="CW47" s="647"/>
      <c r="CX47" s="647"/>
      <c r="CY47" s="648"/>
      <c r="CZ47" s="637">
        <v>1</v>
      </c>
      <c r="DA47" s="649"/>
      <c r="DB47" s="649"/>
      <c r="DC47" s="650"/>
      <c r="DD47" s="640">
        <v>66579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352</v>
      </c>
      <c r="CE49" s="616"/>
      <c r="CF49" s="616"/>
      <c r="CG49" s="616"/>
      <c r="CH49" s="616"/>
      <c r="CI49" s="616"/>
      <c r="CJ49" s="616"/>
      <c r="CK49" s="616"/>
      <c r="CL49" s="616"/>
      <c r="CM49" s="616"/>
      <c r="CN49" s="616"/>
      <c r="CO49" s="616"/>
      <c r="CP49" s="616"/>
      <c r="CQ49" s="617"/>
      <c r="CR49" s="618">
        <v>14972170</v>
      </c>
      <c r="CS49" s="619"/>
      <c r="CT49" s="619"/>
      <c r="CU49" s="619"/>
      <c r="CV49" s="619"/>
      <c r="CW49" s="619"/>
      <c r="CX49" s="619"/>
      <c r="CY49" s="620"/>
      <c r="CZ49" s="621">
        <v>100</v>
      </c>
      <c r="DA49" s="622"/>
      <c r="DB49" s="622"/>
      <c r="DC49" s="623"/>
      <c r="DD49" s="624">
        <v>8035542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31Mo98kDwl8ILhYrM3rgmdcb0Pys1D1VF+aq1WFq/X+r05TxwNAsx4T30AWKYjh10CBvirO3eu7r/E94WsPVaw==" saltValue="LKcUsdt3+FNpWT0uNe3j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c r="A7" s="218">
        <v>1</v>
      </c>
      <c r="B7" s="1060" t="s">
        <v>375</v>
      </c>
      <c r="C7" s="1061"/>
      <c r="D7" s="1061"/>
      <c r="E7" s="1061"/>
      <c r="F7" s="1061"/>
      <c r="G7" s="1061"/>
      <c r="H7" s="1061"/>
      <c r="I7" s="1061"/>
      <c r="J7" s="1061"/>
      <c r="K7" s="1061"/>
      <c r="L7" s="1061"/>
      <c r="M7" s="1061"/>
      <c r="N7" s="1061"/>
      <c r="O7" s="1061"/>
      <c r="P7" s="1062"/>
      <c r="Q7" s="1115">
        <v>15782</v>
      </c>
      <c r="R7" s="1116"/>
      <c r="S7" s="1116"/>
      <c r="T7" s="1116"/>
      <c r="U7" s="1116"/>
      <c r="V7" s="1116">
        <v>14990</v>
      </c>
      <c r="W7" s="1116"/>
      <c r="X7" s="1116"/>
      <c r="Y7" s="1116"/>
      <c r="Z7" s="1116"/>
      <c r="AA7" s="1116">
        <v>792</v>
      </c>
      <c r="AB7" s="1116"/>
      <c r="AC7" s="1116"/>
      <c r="AD7" s="1116"/>
      <c r="AE7" s="1117"/>
      <c r="AF7" s="1118">
        <v>752</v>
      </c>
      <c r="AG7" s="1119"/>
      <c r="AH7" s="1119"/>
      <c r="AI7" s="1119"/>
      <c r="AJ7" s="1120"/>
      <c r="AK7" s="1121">
        <v>1173</v>
      </c>
      <c r="AL7" s="1122"/>
      <c r="AM7" s="1122"/>
      <c r="AN7" s="1122"/>
      <c r="AO7" s="1122"/>
      <c r="AP7" s="1122">
        <v>13032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v>0</v>
      </c>
      <c r="CI7" s="1110"/>
      <c r="CJ7" s="1110"/>
      <c r="CK7" s="1110"/>
      <c r="CL7" s="1111"/>
      <c r="CM7" s="1109">
        <v>211</v>
      </c>
      <c r="CN7" s="1110"/>
      <c r="CO7" s="1110"/>
      <c r="CP7" s="1110"/>
      <c r="CQ7" s="1111"/>
      <c r="CR7" s="1109">
        <v>15</v>
      </c>
      <c r="CS7" s="1110"/>
      <c r="CT7" s="1110"/>
      <c r="CU7" s="1110"/>
      <c r="CV7" s="1111"/>
      <c r="CW7" s="1109" t="s">
        <v>546</v>
      </c>
      <c r="CX7" s="1110"/>
      <c r="CY7" s="1110"/>
      <c r="CZ7" s="1110"/>
      <c r="DA7" s="1111"/>
      <c r="DB7" s="1109" t="s">
        <v>546</v>
      </c>
      <c r="DC7" s="1110"/>
      <c r="DD7" s="1110"/>
      <c r="DE7" s="1110"/>
      <c r="DF7" s="1111"/>
      <c r="DG7" s="1109" t="s">
        <v>546</v>
      </c>
      <c r="DH7" s="1110"/>
      <c r="DI7" s="1110"/>
      <c r="DJ7" s="1110"/>
      <c r="DK7" s="1111"/>
      <c r="DL7" s="1109" t="s">
        <v>546</v>
      </c>
      <c r="DM7" s="1110"/>
      <c r="DN7" s="1110"/>
      <c r="DO7" s="1110"/>
      <c r="DP7" s="1111"/>
      <c r="DQ7" s="1109" t="s">
        <v>546</v>
      </c>
      <c r="DR7" s="1110"/>
      <c r="DS7" s="1110"/>
      <c r="DT7" s="1110"/>
      <c r="DU7" s="1111"/>
      <c r="DV7" s="1112"/>
      <c r="DW7" s="1113"/>
      <c r="DX7" s="1113"/>
      <c r="DY7" s="1113"/>
      <c r="DZ7" s="1114"/>
      <c r="EA7" s="216"/>
    </row>
    <row r="8" spans="1:131" s="217" customFormat="1" ht="26.25" customHeight="1">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553</v>
      </c>
      <c r="BT8" s="1006"/>
      <c r="BU8" s="1006"/>
      <c r="BV8" s="1006"/>
      <c r="BW8" s="1006"/>
      <c r="BX8" s="1006"/>
      <c r="BY8" s="1006"/>
      <c r="BZ8" s="1006"/>
      <c r="CA8" s="1006"/>
      <c r="CB8" s="1006"/>
      <c r="CC8" s="1006"/>
      <c r="CD8" s="1006"/>
      <c r="CE8" s="1006"/>
      <c r="CF8" s="1006"/>
      <c r="CG8" s="1027"/>
      <c r="CH8" s="1002">
        <v>3</v>
      </c>
      <c r="CI8" s="1003"/>
      <c r="CJ8" s="1003"/>
      <c r="CK8" s="1003"/>
      <c r="CL8" s="1004"/>
      <c r="CM8" s="1002">
        <v>31</v>
      </c>
      <c r="CN8" s="1003"/>
      <c r="CO8" s="1003"/>
      <c r="CP8" s="1003"/>
      <c r="CQ8" s="1004"/>
      <c r="CR8" s="1002">
        <v>80</v>
      </c>
      <c r="CS8" s="1003"/>
      <c r="CT8" s="1003"/>
      <c r="CU8" s="1003"/>
      <c r="CV8" s="1004"/>
      <c r="CW8" s="1002" t="s">
        <v>546</v>
      </c>
      <c r="CX8" s="1003"/>
      <c r="CY8" s="1003"/>
      <c r="CZ8" s="1003"/>
      <c r="DA8" s="1004"/>
      <c r="DB8" s="1002" t="s">
        <v>546</v>
      </c>
      <c r="DC8" s="1003"/>
      <c r="DD8" s="1003"/>
      <c r="DE8" s="1003"/>
      <c r="DF8" s="1004"/>
      <c r="DG8" s="1002" t="s">
        <v>546</v>
      </c>
      <c r="DH8" s="1003"/>
      <c r="DI8" s="1003"/>
      <c r="DJ8" s="1003"/>
      <c r="DK8" s="1004"/>
      <c r="DL8" s="1002" t="s">
        <v>546</v>
      </c>
      <c r="DM8" s="1003"/>
      <c r="DN8" s="1003"/>
      <c r="DO8" s="1003"/>
      <c r="DP8" s="1004"/>
      <c r="DQ8" s="1002" t="s">
        <v>546</v>
      </c>
      <c r="DR8" s="1003"/>
      <c r="DS8" s="1003"/>
      <c r="DT8" s="1003"/>
      <c r="DU8" s="1004"/>
      <c r="DV8" s="1005"/>
      <c r="DW8" s="1006"/>
      <c r="DX8" s="1006"/>
      <c r="DY8" s="1006"/>
      <c r="DZ8" s="1007"/>
      <c r="EA8" s="216"/>
    </row>
    <row r="9" spans="1:131" s="217" customFormat="1" ht="26.25" customHeight="1">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t="s">
        <v>559</v>
      </c>
      <c r="BS9" s="1005" t="s">
        <v>554</v>
      </c>
      <c r="BT9" s="1006"/>
      <c r="BU9" s="1006"/>
      <c r="BV9" s="1006"/>
      <c r="BW9" s="1006"/>
      <c r="BX9" s="1006"/>
      <c r="BY9" s="1006"/>
      <c r="BZ9" s="1006"/>
      <c r="CA9" s="1006"/>
      <c r="CB9" s="1006"/>
      <c r="CC9" s="1006"/>
      <c r="CD9" s="1006"/>
      <c r="CE9" s="1006"/>
      <c r="CF9" s="1006"/>
      <c r="CG9" s="1027"/>
      <c r="CH9" s="1002">
        <v>3</v>
      </c>
      <c r="CI9" s="1003"/>
      <c r="CJ9" s="1003"/>
      <c r="CK9" s="1003"/>
      <c r="CL9" s="1004"/>
      <c r="CM9" s="1002">
        <v>-51</v>
      </c>
      <c r="CN9" s="1003"/>
      <c r="CO9" s="1003"/>
      <c r="CP9" s="1003"/>
      <c r="CQ9" s="1004"/>
      <c r="CR9" s="1002">
        <v>26</v>
      </c>
      <c r="CS9" s="1003"/>
      <c r="CT9" s="1003"/>
      <c r="CU9" s="1003"/>
      <c r="CV9" s="1004"/>
      <c r="CW9" s="1002" t="s">
        <v>546</v>
      </c>
      <c r="CX9" s="1003"/>
      <c r="CY9" s="1003"/>
      <c r="CZ9" s="1003"/>
      <c r="DA9" s="1004"/>
      <c r="DB9" s="1002">
        <v>50</v>
      </c>
      <c r="DC9" s="1003"/>
      <c r="DD9" s="1003"/>
      <c r="DE9" s="1003"/>
      <c r="DF9" s="1004"/>
      <c r="DG9" s="1002" t="s">
        <v>546</v>
      </c>
      <c r="DH9" s="1003"/>
      <c r="DI9" s="1003"/>
      <c r="DJ9" s="1003"/>
      <c r="DK9" s="1004"/>
      <c r="DL9" s="1002">
        <v>74</v>
      </c>
      <c r="DM9" s="1003"/>
      <c r="DN9" s="1003"/>
      <c r="DO9" s="1003"/>
      <c r="DP9" s="1004"/>
      <c r="DQ9" s="1002">
        <v>22</v>
      </c>
      <c r="DR9" s="1003"/>
      <c r="DS9" s="1003"/>
      <c r="DT9" s="1003"/>
      <c r="DU9" s="1004"/>
      <c r="DV9" s="1005"/>
      <c r="DW9" s="1006"/>
      <c r="DX9" s="1006"/>
      <c r="DY9" s="1006"/>
      <c r="DZ9" s="1007"/>
      <c r="EA9" s="216"/>
    </row>
    <row r="10" spans="1:131" s="217" customFormat="1" ht="26.25" customHeight="1">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555</v>
      </c>
      <c r="BT10" s="1006"/>
      <c r="BU10" s="1006"/>
      <c r="BV10" s="1006"/>
      <c r="BW10" s="1006"/>
      <c r="BX10" s="1006"/>
      <c r="BY10" s="1006"/>
      <c r="BZ10" s="1006"/>
      <c r="CA10" s="1006"/>
      <c r="CB10" s="1006"/>
      <c r="CC10" s="1006"/>
      <c r="CD10" s="1006"/>
      <c r="CE10" s="1006"/>
      <c r="CF10" s="1006"/>
      <c r="CG10" s="1027"/>
      <c r="CH10" s="1002">
        <v>55</v>
      </c>
      <c r="CI10" s="1003"/>
      <c r="CJ10" s="1003"/>
      <c r="CK10" s="1003"/>
      <c r="CL10" s="1004"/>
      <c r="CM10" s="1002">
        <v>717</v>
      </c>
      <c r="CN10" s="1003"/>
      <c r="CO10" s="1003"/>
      <c r="CP10" s="1003"/>
      <c r="CQ10" s="1004"/>
      <c r="CR10" s="1002">
        <v>15</v>
      </c>
      <c r="CS10" s="1003"/>
      <c r="CT10" s="1003"/>
      <c r="CU10" s="1003"/>
      <c r="CV10" s="1004"/>
      <c r="CW10" s="1002" t="s">
        <v>546</v>
      </c>
      <c r="CX10" s="1003"/>
      <c r="CY10" s="1003"/>
      <c r="CZ10" s="1003"/>
      <c r="DA10" s="1004"/>
      <c r="DB10" s="1002" t="s">
        <v>546</v>
      </c>
      <c r="DC10" s="1003"/>
      <c r="DD10" s="1003"/>
      <c r="DE10" s="1003"/>
      <c r="DF10" s="1004"/>
      <c r="DG10" s="1002" t="s">
        <v>546</v>
      </c>
      <c r="DH10" s="1003"/>
      <c r="DI10" s="1003"/>
      <c r="DJ10" s="1003"/>
      <c r="DK10" s="1004"/>
      <c r="DL10" s="1002" t="s">
        <v>546</v>
      </c>
      <c r="DM10" s="1003"/>
      <c r="DN10" s="1003"/>
      <c r="DO10" s="1003"/>
      <c r="DP10" s="1004"/>
      <c r="DQ10" s="1002" t="s">
        <v>546</v>
      </c>
      <c r="DR10" s="1003"/>
      <c r="DS10" s="1003"/>
      <c r="DT10" s="1003"/>
      <c r="DU10" s="1004"/>
      <c r="DV10" s="1005"/>
      <c r="DW10" s="1006"/>
      <c r="DX10" s="1006"/>
      <c r="DY10" s="1006"/>
      <c r="DZ10" s="1007"/>
      <c r="EA10" s="216"/>
    </row>
    <row r="11" spans="1:131" s="217" customFormat="1" ht="26.25" customHeight="1">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556</v>
      </c>
      <c r="BT11" s="1006"/>
      <c r="BU11" s="1006"/>
      <c r="BV11" s="1006"/>
      <c r="BW11" s="1006"/>
      <c r="BX11" s="1006"/>
      <c r="BY11" s="1006"/>
      <c r="BZ11" s="1006"/>
      <c r="CA11" s="1006"/>
      <c r="CB11" s="1006"/>
      <c r="CC11" s="1006"/>
      <c r="CD11" s="1006"/>
      <c r="CE11" s="1006"/>
      <c r="CF11" s="1006"/>
      <c r="CG11" s="1027"/>
      <c r="CH11" s="1002">
        <v>0</v>
      </c>
      <c r="CI11" s="1003"/>
      <c r="CJ11" s="1003"/>
      <c r="CK11" s="1003"/>
      <c r="CL11" s="1004"/>
      <c r="CM11" s="1002">
        <v>10</v>
      </c>
      <c r="CN11" s="1003"/>
      <c r="CO11" s="1003"/>
      <c r="CP11" s="1003"/>
      <c r="CQ11" s="1004"/>
      <c r="CR11" s="1002">
        <v>2</v>
      </c>
      <c r="CS11" s="1003"/>
      <c r="CT11" s="1003"/>
      <c r="CU11" s="1003"/>
      <c r="CV11" s="1004"/>
      <c r="CW11" s="1002" t="s">
        <v>546</v>
      </c>
      <c r="CX11" s="1003"/>
      <c r="CY11" s="1003"/>
      <c r="CZ11" s="1003"/>
      <c r="DA11" s="1004"/>
      <c r="DB11" s="1002" t="s">
        <v>546</v>
      </c>
      <c r="DC11" s="1003"/>
      <c r="DD11" s="1003"/>
      <c r="DE11" s="1003"/>
      <c r="DF11" s="1004"/>
      <c r="DG11" s="1002" t="s">
        <v>546</v>
      </c>
      <c r="DH11" s="1003"/>
      <c r="DI11" s="1003"/>
      <c r="DJ11" s="1003"/>
      <c r="DK11" s="1004"/>
      <c r="DL11" s="1002" t="s">
        <v>546</v>
      </c>
      <c r="DM11" s="1003"/>
      <c r="DN11" s="1003"/>
      <c r="DO11" s="1003"/>
      <c r="DP11" s="1004"/>
      <c r="DQ11" s="1002" t="s">
        <v>546</v>
      </c>
      <c r="DR11" s="1003"/>
      <c r="DS11" s="1003"/>
      <c r="DT11" s="1003"/>
      <c r="DU11" s="1004"/>
      <c r="DV11" s="1005"/>
      <c r="DW11" s="1006"/>
      <c r="DX11" s="1006"/>
      <c r="DY11" s="1006"/>
      <c r="DZ11" s="1007"/>
      <c r="EA11" s="216"/>
    </row>
    <row r="12" spans="1:131" s="217" customFormat="1" ht="26.25" customHeight="1">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557</v>
      </c>
      <c r="BT12" s="1006"/>
      <c r="BU12" s="1006"/>
      <c r="BV12" s="1006"/>
      <c r="BW12" s="1006"/>
      <c r="BX12" s="1006"/>
      <c r="BY12" s="1006"/>
      <c r="BZ12" s="1006"/>
      <c r="CA12" s="1006"/>
      <c r="CB12" s="1006"/>
      <c r="CC12" s="1006"/>
      <c r="CD12" s="1006"/>
      <c r="CE12" s="1006"/>
      <c r="CF12" s="1006"/>
      <c r="CG12" s="1027"/>
      <c r="CH12" s="1002">
        <v>-18</v>
      </c>
      <c r="CI12" s="1003"/>
      <c r="CJ12" s="1003"/>
      <c r="CK12" s="1003"/>
      <c r="CL12" s="1004"/>
      <c r="CM12" s="1002">
        <v>145</v>
      </c>
      <c r="CN12" s="1003"/>
      <c r="CO12" s="1003"/>
      <c r="CP12" s="1003"/>
      <c r="CQ12" s="1004"/>
      <c r="CR12" s="1002">
        <v>13</v>
      </c>
      <c r="CS12" s="1003"/>
      <c r="CT12" s="1003"/>
      <c r="CU12" s="1003"/>
      <c r="CV12" s="1004"/>
      <c r="CW12" s="1002" t="s">
        <v>546</v>
      </c>
      <c r="CX12" s="1003"/>
      <c r="CY12" s="1003"/>
      <c r="CZ12" s="1003"/>
      <c r="DA12" s="1004"/>
      <c r="DB12" s="1002" t="s">
        <v>546</v>
      </c>
      <c r="DC12" s="1003"/>
      <c r="DD12" s="1003"/>
      <c r="DE12" s="1003"/>
      <c r="DF12" s="1004"/>
      <c r="DG12" s="1002" t="s">
        <v>546</v>
      </c>
      <c r="DH12" s="1003"/>
      <c r="DI12" s="1003"/>
      <c r="DJ12" s="1003"/>
      <c r="DK12" s="1004"/>
      <c r="DL12" s="1002" t="s">
        <v>546</v>
      </c>
      <c r="DM12" s="1003"/>
      <c r="DN12" s="1003"/>
      <c r="DO12" s="1003"/>
      <c r="DP12" s="1004"/>
      <c r="DQ12" s="1002" t="s">
        <v>546</v>
      </c>
      <c r="DR12" s="1003"/>
      <c r="DS12" s="1003"/>
      <c r="DT12" s="1003"/>
      <c r="DU12" s="1004"/>
      <c r="DV12" s="1005"/>
      <c r="DW12" s="1006"/>
      <c r="DX12" s="1006"/>
      <c r="DY12" s="1006"/>
      <c r="DZ12" s="1007"/>
      <c r="EA12" s="216"/>
    </row>
    <row r="13" spans="1:131" s="217" customFormat="1" ht="26.25" customHeight="1">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t="s">
        <v>559</v>
      </c>
      <c r="BS13" s="1005" t="s">
        <v>558</v>
      </c>
      <c r="BT13" s="1006"/>
      <c r="BU13" s="1006"/>
      <c r="BV13" s="1006"/>
      <c r="BW13" s="1006"/>
      <c r="BX13" s="1006"/>
      <c r="BY13" s="1006"/>
      <c r="BZ13" s="1006"/>
      <c r="CA13" s="1006"/>
      <c r="CB13" s="1006"/>
      <c r="CC13" s="1006"/>
      <c r="CD13" s="1006"/>
      <c r="CE13" s="1006"/>
      <c r="CF13" s="1006"/>
      <c r="CG13" s="1027"/>
      <c r="CH13" s="1002">
        <v>-51</v>
      </c>
      <c r="CI13" s="1003"/>
      <c r="CJ13" s="1003"/>
      <c r="CK13" s="1003"/>
      <c r="CL13" s="1004"/>
      <c r="CM13" s="1002">
        <v>89</v>
      </c>
      <c r="CN13" s="1003"/>
      <c r="CO13" s="1003"/>
      <c r="CP13" s="1003"/>
      <c r="CQ13" s="1004"/>
      <c r="CR13" s="1002">
        <v>5</v>
      </c>
      <c r="CS13" s="1003"/>
      <c r="CT13" s="1003"/>
      <c r="CU13" s="1003"/>
      <c r="CV13" s="1004"/>
      <c r="CW13" s="1002" t="s">
        <v>546</v>
      </c>
      <c r="CX13" s="1003"/>
      <c r="CY13" s="1003"/>
      <c r="CZ13" s="1003"/>
      <c r="DA13" s="1004"/>
      <c r="DB13" s="1002" t="s">
        <v>546</v>
      </c>
      <c r="DC13" s="1003"/>
      <c r="DD13" s="1003"/>
      <c r="DE13" s="1003"/>
      <c r="DF13" s="1004"/>
      <c r="DG13" s="1002" t="s">
        <v>546</v>
      </c>
      <c r="DH13" s="1003"/>
      <c r="DI13" s="1003"/>
      <c r="DJ13" s="1003"/>
      <c r="DK13" s="1004"/>
      <c r="DL13" s="1002">
        <v>14</v>
      </c>
      <c r="DM13" s="1003"/>
      <c r="DN13" s="1003"/>
      <c r="DO13" s="1003"/>
      <c r="DP13" s="1004"/>
      <c r="DQ13" s="1002">
        <v>10</v>
      </c>
      <c r="DR13" s="1003"/>
      <c r="DS13" s="1003"/>
      <c r="DT13" s="1003"/>
      <c r="DU13" s="1004"/>
      <c r="DV13" s="1005"/>
      <c r="DW13" s="1006"/>
      <c r="DX13" s="1006"/>
      <c r="DY13" s="1006"/>
      <c r="DZ13" s="1007"/>
      <c r="EA13" s="216"/>
    </row>
    <row r="14" spans="1:131" s="217" customFormat="1" ht="26.25" customHeight="1">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c r="A23" s="222" t="s">
        <v>377</v>
      </c>
      <c r="B23" s="950" t="s">
        <v>378</v>
      </c>
      <c r="C23" s="951"/>
      <c r="D23" s="951"/>
      <c r="E23" s="951"/>
      <c r="F23" s="951"/>
      <c r="G23" s="951"/>
      <c r="H23" s="951"/>
      <c r="I23" s="951"/>
      <c r="J23" s="951"/>
      <c r="K23" s="951"/>
      <c r="L23" s="951"/>
      <c r="M23" s="951"/>
      <c r="N23" s="951"/>
      <c r="O23" s="951"/>
      <c r="P23" s="961"/>
      <c r="Q23" s="1080">
        <v>15782</v>
      </c>
      <c r="R23" s="1074"/>
      <c r="S23" s="1074"/>
      <c r="T23" s="1074"/>
      <c r="U23" s="1074"/>
      <c r="V23" s="1074">
        <v>14990</v>
      </c>
      <c r="W23" s="1074"/>
      <c r="X23" s="1074"/>
      <c r="Y23" s="1074"/>
      <c r="Z23" s="1074"/>
      <c r="AA23" s="1074">
        <v>792</v>
      </c>
      <c r="AB23" s="1074"/>
      <c r="AC23" s="1074"/>
      <c r="AD23" s="1074"/>
      <c r="AE23" s="1081"/>
      <c r="AF23" s="1082">
        <v>752</v>
      </c>
      <c r="AG23" s="1074"/>
      <c r="AH23" s="1074"/>
      <c r="AI23" s="1074"/>
      <c r="AJ23" s="1083"/>
      <c r="AK23" s="1084"/>
      <c r="AL23" s="1085"/>
      <c r="AM23" s="1085"/>
      <c r="AN23" s="1085"/>
      <c r="AO23" s="1085"/>
      <c r="AP23" s="1074">
        <v>13032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4">
        <v>1</v>
      </c>
      <c r="B28" s="1060" t="s">
        <v>389</v>
      </c>
      <c r="C28" s="1061"/>
      <c r="D28" s="1061"/>
      <c r="E28" s="1061"/>
      <c r="F28" s="1061"/>
      <c r="G28" s="1061"/>
      <c r="H28" s="1061"/>
      <c r="I28" s="1061"/>
      <c r="J28" s="1061"/>
      <c r="K28" s="1061"/>
      <c r="L28" s="1061"/>
      <c r="M28" s="1061"/>
      <c r="N28" s="1061"/>
      <c r="O28" s="1061"/>
      <c r="P28" s="1062"/>
      <c r="Q28" s="1063">
        <v>3181</v>
      </c>
      <c r="R28" s="1064"/>
      <c r="S28" s="1064"/>
      <c r="T28" s="1064"/>
      <c r="U28" s="1064"/>
      <c r="V28" s="1064">
        <v>3167</v>
      </c>
      <c r="W28" s="1064"/>
      <c r="X28" s="1064"/>
      <c r="Y28" s="1064"/>
      <c r="Z28" s="1064"/>
      <c r="AA28" s="1064">
        <v>14</v>
      </c>
      <c r="AB28" s="1064"/>
      <c r="AC28" s="1064"/>
      <c r="AD28" s="1064"/>
      <c r="AE28" s="1065"/>
      <c r="AF28" s="1066">
        <v>14</v>
      </c>
      <c r="AG28" s="1064"/>
      <c r="AH28" s="1064"/>
      <c r="AI28" s="1064"/>
      <c r="AJ28" s="1067"/>
      <c r="AK28" s="1055">
        <v>320</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4">
        <v>2</v>
      </c>
      <c r="B29" s="1043" t="s">
        <v>390</v>
      </c>
      <c r="C29" s="1044"/>
      <c r="D29" s="1044"/>
      <c r="E29" s="1044"/>
      <c r="F29" s="1044"/>
      <c r="G29" s="1044"/>
      <c r="H29" s="1044"/>
      <c r="I29" s="1044"/>
      <c r="J29" s="1044"/>
      <c r="K29" s="1044"/>
      <c r="L29" s="1044"/>
      <c r="M29" s="1044"/>
      <c r="N29" s="1044"/>
      <c r="O29" s="1044"/>
      <c r="P29" s="1045"/>
      <c r="Q29" s="1051">
        <v>3038</v>
      </c>
      <c r="R29" s="1052"/>
      <c r="S29" s="1052"/>
      <c r="T29" s="1052"/>
      <c r="U29" s="1052"/>
      <c r="V29" s="1052">
        <v>2814</v>
      </c>
      <c r="W29" s="1052"/>
      <c r="X29" s="1052"/>
      <c r="Y29" s="1052"/>
      <c r="Z29" s="1052"/>
      <c r="AA29" s="1052">
        <v>223</v>
      </c>
      <c r="AB29" s="1052"/>
      <c r="AC29" s="1052"/>
      <c r="AD29" s="1052"/>
      <c r="AE29" s="1053"/>
      <c r="AF29" s="1048">
        <v>223</v>
      </c>
      <c r="AG29" s="1049"/>
      <c r="AH29" s="1049"/>
      <c r="AI29" s="1049"/>
      <c r="AJ29" s="1050"/>
      <c r="AK29" s="993">
        <v>462</v>
      </c>
      <c r="AL29" s="984"/>
      <c r="AM29" s="984"/>
      <c r="AN29" s="984"/>
      <c r="AO29" s="984"/>
      <c r="AP29" s="994" t="s">
        <v>546</v>
      </c>
      <c r="AQ29" s="992"/>
      <c r="AR29" s="992"/>
      <c r="AS29" s="992"/>
      <c r="AT29" s="993"/>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4">
        <v>3</v>
      </c>
      <c r="B30" s="1043" t="s">
        <v>391</v>
      </c>
      <c r="C30" s="1044"/>
      <c r="D30" s="1044"/>
      <c r="E30" s="1044"/>
      <c r="F30" s="1044"/>
      <c r="G30" s="1044"/>
      <c r="H30" s="1044"/>
      <c r="I30" s="1044"/>
      <c r="J30" s="1044"/>
      <c r="K30" s="1044"/>
      <c r="L30" s="1044"/>
      <c r="M30" s="1044"/>
      <c r="N30" s="1044"/>
      <c r="O30" s="1044"/>
      <c r="P30" s="1045"/>
      <c r="Q30" s="1051">
        <v>444</v>
      </c>
      <c r="R30" s="1052"/>
      <c r="S30" s="1052"/>
      <c r="T30" s="1052"/>
      <c r="U30" s="1052"/>
      <c r="V30" s="1052">
        <v>439</v>
      </c>
      <c r="W30" s="1052"/>
      <c r="X30" s="1052"/>
      <c r="Y30" s="1052"/>
      <c r="Z30" s="1052"/>
      <c r="AA30" s="1052">
        <v>4</v>
      </c>
      <c r="AB30" s="1052"/>
      <c r="AC30" s="1052"/>
      <c r="AD30" s="1052"/>
      <c r="AE30" s="1053"/>
      <c r="AF30" s="1048">
        <v>4</v>
      </c>
      <c r="AG30" s="1049"/>
      <c r="AH30" s="1049"/>
      <c r="AI30" s="1049"/>
      <c r="AJ30" s="1050"/>
      <c r="AK30" s="993">
        <v>132</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4">
        <v>4</v>
      </c>
      <c r="B31" s="1043" t="s">
        <v>392</v>
      </c>
      <c r="C31" s="1044"/>
      <c r="D31" s="1044"/>
      <c r="E31" s="1044"/>
      <c r="F31" s="1044"/>
      <c r="G31" s="1044"/>
      <c r="H31" s="1044"/>
      <c r="I31" s="1044"/>
      <c r="J31" s="1044"/>
      <c r="K31" s="1044"/>
      <c r="L31" s="1044"/>
      <c r="M31" s="1044"/>
      <c r="N31" s="1044"/>
      <c r="O31" s="1044"/>
      <c r="P31" s="1045"/>
      <c r="Q31" s="1051">
        <v>390</v>
      </c>
      <c r="R31" s="1052"/>
      <c r="S31" s="1052"/>
      <c r="T31" s="1052"/>
      <c r="U31" s="1052"/>
      <c r="V31" s="1052">
        <v>353</v>
      </c>
      <c r="W31" s="1052"/>
      <c r="X31" s="1052"/>
      <c r="Y31" s="1052"/>
      <c r="Z31" s="1052"/>
      <c r="AA31" s="1052">
        <v>37</v>
      </c>
      <c r="AB31" s="1052"/>
      <c r="AC31" s="1052"/>
      <c r="AD31" s="1052"/>
      <c r="AE31" s="1053"/>
      <c r="AF31" s="1048">
        <v>579</v>
      </c>
      <c r="AG31" s="1049"/>
      <c r="AH31" s="1049"/>
      <c r="AI31" s="1049"/>
      <c r="AJ31" s="1050"/>
      <c r="AK31" s="993">
        <v>2</v>
      </c>
      <c r="AL31" s="984"/>
      <c r="AM31" s="984"/>
      <c r="AN31" s="984"/>
      <c r="AO31" s="984"/>
      <c r="AP31" s="984">
        <v>1555</v>
      </c>
      <c r="AQ31" s="984"/>
      <c r="AR31" s="984"/>
      <c r="AS31" s="984"/>
      <c r="AT31" s="984"/>
      <c r="AU31" s="984">
        <v>2</v>
      </c>
      <c r="AV31" s="984"/>
      <c r="AW31" s="984"/>
      <c r="AX31" s="984"/>
      <c r="AY31" s="984"/>
      <c r="AZ31" s="1054" t="s">
        <v>546</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4">
        <v>5</v>
      </c>
      <c r="B32" s="1043" t="s">
        <v>394</v>
      </c>
      <c r="C32" s="1044"/>
      <c r="D32" s="1044"/>
      <c r="E32" s="1044"/>
      <c r="F32" s="1044"/>
      <c r="G32" s="1044"/>
      <c r="H32" s="1044"/>
      <c r="I32" s="1044"/>
      <c r="J32" s="1044"/>
      <c r="K32" s="1044"/>
      <c r="L32" s="1044"/>
      <c r="M32" s="1044"/>
      <c r="N32" s="1044"/>
      <c r="O32" s="1044"/>
      <c r="P32" s="1045"/>
      <c r="Q32" s="1051">
        <v>684</v>
      </c>
      <c r="R32" s="1052"/>
      <c r="S32" s="1052"/>
      <c r="T32" s="1052"/>
      <c r="U32" s="1052"/>
      <c r="V32" s="1052">
        <v>760</v>
      </c>
      <c r="W32" s="1052"/>
      <c r="X32" s="1052"/>
      <c r="Y32" s="1052"/>
      <c r="Z32" s="1052"/>
      <c r="AA32" s="1052">
        <v>-76</v>
      </c>
      <c r="AB32" s="1052"/>
      <c r="AC32" s="1052"/>
      <c r="AD32" s="1052"/>
      <c r="AE32" s="1053"/>
      <c r="AF32" s="1048">
        <v>457</v>
      </c>
      <c r="AG32" s="1049"/>
      <c r="AH32" s="1049"/>
      <c r="AI32" s="1049"/>
      <c r="AJ32" s="1050"/>
      <c r="AK32" s="993">
        <v>129</v>
      </c>
      <c r="AL32" s="984"/>
      <c r="AM32" s="984"/>
      <c r="AN32" s="984"/>
      <c r="AO32" s="984"/>
      <c r="AP32" s="984">
        <v>375</v>
      </c>
      <c r="AQ32" s="984"/>
      <c r="AR32" s="984"/>
      <c r="AS32" s="984"/>
      <c r="AT32" s="984"/>
      <c r="AU32" s="984">
        <v>218</v>
      </c>
      <c r="AV32" s="984"/>
      <c r="AW32" s="984"/>
      <c r="AX32" s="984"/>
      <c r="AY32" s="984"/>
      <c r="AZ32" s="1054" t="s">
        <v>546</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4">
        <v>6</v>
      </c>
      <c r="B33" s="1043" t="s">
        <v>395</v>
      </c>
      <c r="C33" s="1044"/>
      <c r="D33" s="1044"/>
      <c r="E33" s="1044"/>
      <c r="F33" s="1044"/>
      <c r="G33" s="1044"/>
      <c r="H33" s="1044"/>
      <c r="I33" s="1044"/>
      <c r="J33" s="1044"/>
      <c r="K33" s="1044"/>
      <c r="L33" s="1044"/>
      <c r="M33" s="1044"/>
      <c r="N33" s="1044"/>
      <c r="O33" s="1044"/>
      <c r="P33" s="1045"/>
      <c r="Q33" s="1051">
        <v>736</v>
      </c>
      <c r="R33" s="1052"/>
      <c r="S33" s="1052"/>
      <c r="T33" s="1052"/>
      <c r="U33" s="1052"/>
      <c r="V33" s="1052">
        <v>641</v>
      </c>
      <c r="W33" s="1052"/>
      <c r="X33" s="1052"/>
      <c r="Y33" s="1052"/>
      <c r="Z33" s="1052"/>
      <c r="AA33" s="1052">
        <v>96</v>
      </c>
      <c r="AB33" s="1052"/>
      <c r="AC33" s="1052"/>
      <c r="AD33" s="1052"/>
      <c r="AE33" s="1053"/>
      <c r="AF33" s="1048">
        <v>161</v>
      </c>
      <c r="AG33" s="1049"/>
      <c r="AH33" s="1049"/>
      <c r="AI33" s="1049"/>
      <c r="AJ33" s="1050"/>
      <c r="AK33" s="993">
        <v>286</v>
      </c>
      <c r="AL33" s="984"/>
      <c r="AM33" s="984"/>
      <c r="AN33" s="984"/>
      <c r="AO33" s="984"/>
      <c r="AP33" s="984">
        <v>2335</v>
      </c>
      <c r="AQ33" s="984"/>
      <c r="AR33" s="984"/>
      <c r="AS33" s="984"/>
      <c r="AT33" s="984"/>
      <c r="AU33" s="984">
        <v>2090</v>
      </c>
      <c r="AV33" s="984"/>
      <c r="AW33" s="984"/>
      <c r="AX33" s="984"/>
      <c r="AY33" s="984"/>
      <c r="AZ33" s="1054" t="s">
        <v>546</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1439</v>
      </c>
      <c r="AG63" s="972"/>
      <c r="AH63" s="972"/>
      <c r="AI63" s="972"/>
      <c r="AJ63" s="1035"/>
      <c r="AK63" s="1036"/>
      <c r="AL63" s="976"/>
      <c r="AM63" s="976"/>
      <c r="AN63" s="976"/>
      <c r="AO63" s="976"/>
      <c r="AP63" s="972">
        <v>4265</v>
      </c>
      <c r="AQ63" s="972"/>
      <c r="AR63" s="972"/>
      <c r="AS63" s="972"/>
      <c r="AT63" s="972"/>
      <c r="AU63" s="972">
        <v>2309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8">
        <v>1</v>
      </c>
      <c r="B68" s="998" t="s">
        <v>547</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546</v>
      </c>
      <c r="AQ68" s="995"/>
      <c r="AR68" s="995"/>
      <c r="AS68" s="995"/>
      <c r="AT68" s="995"/>
      <c r="AU68" s="995" t="s">
        <v>546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0">
        <v>2</v>
      </c>
      <c r="B69" s="987" t="s">
        <v>548</v>
      </c>
      <c r="C69" s="988"/>
      <c r="D69" s="988"/>
      <c r="E69" s="988"/>
      <c r="F69" s="988"/>
      <c r="G69" s="988"/>
      <c r="H69" s="988"/>
      <c r="I69" s="988"/>
      <c r="J69" s="988"/>
      <c r="K69" s="988"/>
      <c r="L69" s="988"/>
      <c r="M69" s="988"/>
      <c r="N69" s="988"/>
      <c r="O69" s="988"/>
      <c r="P69" s="989"/>
      <c r="Q69" s="990">
        <v>4391</v>
      </c>
      <c r="R69" s="984"/>
      <c r="S69" s="984"/>
      <c r="T69" s="984"/>
      <c r="U69" s="984"/>
      <c r="V69" s="984">
        <v>4322</v>
      </c>
      <c r="W69" s="984"/>
      <c r="X69" s="984"/>
      <c r="Y69" s="984"/>
      <c r="Z69" s="984"/>
      <c r="AA69" s="984">
        <v>69</v>
      </c>
      <c r="AB69" s="984"/>
      <c r="AC69" s="984"/>
      <c r="AD69" s="984"/>
      <c r="AE69" s="984"/>
      <c r="AF69" s="984">
        <v>69</v>
      </c>
      <c r="AG69" s="984"/>
      <c r="AH69" s="984"/>
      <c r="AI69" s="984"/>
      <c r="AJ69" s="984"/>
      <c r="AK69" s="984">
        <v>79</v>
      </c>
      <c r="AL69" s="984"/>
      <c r="AM69" s="984"/>
      <c r="AN69" s="984"/>
      <c r="AO69" s="984"/>
      <c r="AP69" s="984" t="s">
        <v>546</v>
      </c>
      <c r="AQ69" s="984"/>
      <c r="AR69" s="984"/>
      <c r="AS69" s="984"/>
      <c r="AT69" s="984"/>
      <c r="AU69" s="984" t="s">
        <v>546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0">
        <v>3</v>
      </c>
      <c r="B70" s="987" t="s">
        <v>549</v>
      </c>
      <c r="C70" s="988"/>
      <c r="D70" s="988"/>
      <c r="E70" s="988"/>
      <c r="F70" s="988"/>
      <c r="G70" s="988"/>
      <c r="H70" s="988"/>
      <c r="I70" s="988"/>
      <c r="J70" s="988"/>
      <c r="K70" s="988"/>
      <c r="L70" s="988"/>
      <c r="M70" s="988"/>
      <c r="N70" s="988"/>
      <c r="O70" s="988"/>
      <c r="P70" s="989"/>
      <c r="Q70" s="990">
        <v>237</v>
      </c>
      <c r="R70" s="984"/>
      <c r="S70" s="984"/>
      <c r="T70" s="984"/>
      <c r="U70" s="984"/>
      <c r="V70" s="984">
        <v>226</v>
      </c>
      <c r="W70" s="984"/>
      <c r="X70" s="984"/>
      <c r="Y70" s="984"/>
      <c r="Z70" s="984"/>
      <c r="AA70" s="984">
        <v>11</v>
      </c>
      <c r="AB70" s="984"/>
      <c r="AC70" s="984"/>
      <c r="AD70" s="984"/>
      <c r="AE70" s="984"/>
      <c r="AF70" s="984">
        <v>11</v>
      </c>
      <c r="AG70" s="984"/>
      <c r="AH70" s="984"/>
      <c r="AI70" s="984"/>
      <c r="AJ70" s="984"/>
      <c r="AK70" s="984">
        <v>10</v>
      </c>
      <c r="AL70" s="984"/>
      <c r="AM70" s="984"/>
      <c r="AN70" s="984"/>
      <c r="AO70" s="984"/>
      <c r="AP70" s="984" t="s">
        <v>546</v>
      </c>
      <c r="AQ70" s="984"/>
      <c r="AR70" s="984"/>
      <c r="AS70" s="984"/>
      <c r="AT70" s="984"/>
      <c r="AU70" s="984" t="s">
        <v>546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0">
        <v>4</v>
      </c>
      <c r="B71" s="987" t="s">
        <v>550</v>
      </c>
      <c r="C71" s="988"/>
      <c r="D71" s="988"/>
      <c r="E71" s="988"/>
      <c r="F71" s="988"/>
      <c r="G71" s="988"/>
      <c r="H71" s="988"/>
      <c r="I71" s="988"/>
      <c r="J71" s="988"/>
      <c r="K71" s="988"/>
      <c r="L71" s="988"/>
      <c r="M71" s="988"/>
      <c r="N71" s="988"/>
      <c r="O71" s="988"/>
      <c r="P71" s="989"/>
      <c r="Q71" s="990">
        <v>100</v>
      </c>
      <c r="R71" s="984"/>
      <c r="S71" s="984"/>
      <c r="T71" s="984"/>
      <c r="U71" s="984"/>
      <c r="V71" s="984">
        <v>91</v>
      </c>
      <c r="W71" s="984"/>
      <c r="X71" s="984"/>
      <c r="Y71" s="984"/>
      <c r="Z71" s="984"/>
      <c r="AA71" s="984">
        <v>9</v>
      </c>
      <c r="AB71" s="984"/>
      <c r="AC71" s="984"/>
      <c r="AD71" s="984"/>
      <c r="AE71" s="984"/>
      <c r="AF71" s="984">
        <v>9</v>
      </c>
      <c r="AG71" s="984"/>
      <c r="AH71" s="984"/>
      <c r="AI71" s="984"/>
      <c r="AJ71" s="984"/>
      <c r="AK71" s="984">
        <v>17</v>
      </c>
      <c r="AL71" s="984"/>
      <c r="AM71" s="984"/>
      <c r="AN71" s="984"/>
      <c r="AO71" s="984"/>
      <c r="AP71" s="984" t="s">
        <v>546</v>
      </c>
      <c r="AQ71" s="984"/>
      <c r="AR71" s="984"/>
      <c r="AS71" s="984"/>
      <c r="AT71" s="984"/>
      <c r="AU71" s="984" t="s">
        <v>546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0">
        <v>5</v>
      </c>
      <c r="B72" s="987" t="s">
        <v>551</v>
      </c>
      <c r="C72" s="988"/>
      <c r="D72" s="988"/>
      <c r="E72" s="988"/>
      <c r="F72" s="988"/>
      <c r="G72" s="988"/>
      <c r="H72" s="988"/>
      <c r="I72" s="988"/>
      <c r="J72" s="988"/>
      <c r="K72" s="988"/>
      <c r="L72" s="988"/>
      <c r="M72" s="988"/>
      <c r="N72" s="988"/>
      <c r="O72" s="988"/>
      <c r="P72" s="989"/>
      <c r="Q72" s="990">
        <v>303344</v>
      </c>
      <c r="R72" s="984"/>
      <c r="S72" s="984"/>
      <c r="T72" s="984"/>
      <c r="U72" s="984"/>
      <c r="V72" s="984">
        <v>298534</v>
      </c>
      <c r="W72" s="984"/>
      <c r="X72" s="984"/>
      <c r="Y72" s="984"/>
      <c r="Z72" s="984"/>
      <c r="AA72" s="984">
        <v>4810</v>
      </c>
      <c r="AB72" s="984"/>
      <c r="AC72" s="984"/>
      <c r="AD72" s="984"/>
      <c r="AE72" s="984"/>
      <c r="AF72" s="984">
        <v>4810</v>
      </c>
      <c r="AG72" s="984"/>
      <c r="AH72" s="984"/>
      <c r="AI72" s="984"/>
      <c r="AJ72" s="984"/>
      <c r="AK72" s="984">
        <v>2401</v>
      </c>
      <c r="AL72" s="984"/>
      <c r="AM72" s="984"/>
      <c r="AN72" s="984"/>
      <c r="AO72" s="984"/>
      <c r="AP72" s="984" t="s">
        <v>546</v>
      </c>
      <c r="AQ72" s="984"/>
      <c r="AR72" s="984"/>
      <c r="AS72" s="984"/>
      <c r="AT72" s="984"/>
      <c r="AU72" s="984" t="s">
        <v>546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5476</v>
      </c>
      <c r="AG88" s="972"/>
      <c r="AH88" s="972"/>
      <c r="AI88" s="972"/>
      <c r="AJ88" s="972"/>
      <c r="AK88" s="976"/>
      <c r="AL88" s="976"/>
      <c r="AM88" s="976"/>
      <c r="AN88" s="976"/>
      <c r="AO88" s="976"/>
      <c r="AP88" s="972" t="s">
        <v>546</v>
      </c>
      <c r="AQ88" s="972"/>
      <c r="AR88" s="972"/>
      <c r="AS88" s="972"/>
      <c r="AT88" s="972"/>
      <c r="AU88" s="972" t="s">
        <v>546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156</v>
      </c>
      <c r="CS102" s="966"/>
      <c r="CT102" s="966"/>
      <c r="CU102" s="966"/>
      <c r="CV102" s="967"/>
      <c r="CW102" s="965" t="s">
        <v>546</v>
      </c>
      <c r="CX102" s="966"/>
      <c r="CY102" s="966"/>
      <c r="CZ102" s="966"/>
      <c r="DA102" s="967"/>
      <c r="DB102" s="965">
        <v>50</v>
      </c>
      <c r="DC102" s="966"/>
      <c r="DD102" s="966"/>
      <c r="DE102" s="966"/>
      <c r="DF102" s="967"/>
      <c r="DG102" s="965" t="s">
        <v>546</v>
      </c>
      <c r="DH102" s="966"/>
      <c r="DI102" s="966"/>
      <c r="DJ102" s="966"/>
      <c r="DK102" s="967"/>
      <c r="DL102" s="965">
        <v>88</v>
      </c>
      <c r="DM102" s="966"/>
      <c r="DN102" s="966"/>
      <c r="DO102" s="966"/>
      <c r="DP102" s="967"/>
      <c r="DQ102" s="965">
        <v>32</v>
      </c>
      <c r="DR102" s="966"/>
      <c r="DS102" s="966"/>
      <c r="DT102" s="966"/>
      <c r="DU102" s="967"/>
      <c r="DV102" s="950"/>
      <c r="DW102" s="951"/>
      <c r="DX102" s="951"/>
      <c r="DY102" s="951"/>
      <c r="DZ102" s="95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1061709</v>
      </c>
      <c r="AB110" s="902"/>
      <c r="AC110" s="902"/>
      <c r="AD110" s="902"/>
      <c r="AE110" s="903"/>
      <c r="AF110" s="904">
        <v>1129243</v>
      </c>
      <c r="AG110" s="902"/>
      <c r="AH110" s="902"/>
      <c r="AI110" s="902"/>
      <c r="AJ110" s="903"/>
      <c r="AK110" s="904">
        <v>1191909</v>
      </c>
      <c r="AL110" s="902"/>
      <c r="AM110" s="902"/>
      <c r="AN110" s="902"/>
      <c r="AO110" s="903"/>
      <c r="AP110" s="905">
        <v>21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11356886</v>
      </c>
      <c r="BR110" s="855"/>
      <c r="BS110" s="855"/>
      <c r="BT110" s="855"/>
      <c r="BU110" s="855"/>
      <c r="BV110" s="855">
        <v>12704664</v>
      </c>
      <c r="BW110" s="855"/>
      <c r="BX110" s="855"/>
      <c r="BY110" s="855"/>
      <c r="BZ110" s="855"/>
      <c r="CA110" s="855">
        <v>13031887</v>
      </c>
      <c r="CB110" s="855"/>
      <c r="CC110" s="855"/>
      <c r="CD110" s="855"/>
      <c r="CE110" s="855"/>
      <c r="CF110" s="879">
        <v>229.3</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2522250</v>
      </c>
      <c r="BR112" s="830"/>
      <c r="BS112" s="830"/>
      <c r="BT112" s="830"/>
      <c r="BU112" s="830"/>
      <c r="BV112" s="830">
        <v>2280743</v>
      </c>
      <c r="BW112" s="830"/>
      <c r="BX112" s="830"/>
      <c r="BY112" s="830"/>
      <c r="BZ112" s="830"/>
      <c r="CA112" s="830">
        <v>2309413</v>
      </c>
      <c r="CB112" s="830"/>
      <c r="CC112" s="830"/>
      <c r="CD112" s="830"/>
      <c r="CE112" s="830"/>
      <c r="CF112" s="888">
        <v>40.6</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268639</v>
      </c>
      <c r="AB113" s="932"/>
      <c r="AC113" s="932"/>
      <c r="AD113" s="932"/>
      <c r="AE113" s="933"/>
      <c r="AF113" s="934">
        <v>279838</v>
      </c>
      <c r="AG113" s="932"/>
      <c r="AH113" s="932"/>
      <c r="AI113" s="932"/>
      <c r="AJ113" s="933"/>
      <c r="AK113" s="934">
        <v>210692</v>
      </c>
      <c r="AL113" s="932"/>
      <c r="AM113" s="932"/>
      <c r="AN113" s="932"/>
      <c r="AO113" s="933"/>
      <c r="AP113" s="935">
        <v>3.7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2216288</v>
      </c>
      <c r="BR114" s="830"/>
      <c r="BS114" s="830"/>
      <c r="BT114" s="830"/>
      <c r="BU114" s="830"/>
      <c r="BV114" s="830">
        <v>2114583</v>
      </c>
      <c r="BW114" s="830"/>
      <c r="BX114" s="830"/>
      <c r="BY114" s="830"/>
      <c r="BZ114" s="830"/>
      <c r="CA114" s="830">
        <v>2015180</v>
      </c>
      <c r="CB114" s="830"/>
      <c r="CC114" s="830"/>
      <c r="CD114" s="830"/>
      <c r="CE114" s="830"/>
      <c r="CF114" s="888">
        <v>35.5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1496</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29881</v>
      </c>
      <c r="BR115" s="830"/>
      <c r="BS115" s="830"/>
      <c r="BT115" s="830"/>
      <c r="BU115" s="830"/>
      <c r="BV115" s="830">
        <v>9682</v>
      </c>
      <c r="BW115" s="830"/>
      <c r="BX115" s="830"/>
      <c r="BY115" s="830"/>
      <c r="BZ115" s="830"/>
      <c r="CA115" s="830">
        <v>31877</v>
      </c>
      <c r="CB115" s="830"/>
      <c r="CC115" s="830"/>
      <c r="CD115" s="830"/>
      <c r="CE115" s="830"/>
      <c r="CF115" s="888">
        <v>0.6</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304</v>
      </c>
      <c r="AG116" s="793"/>
      <c r="AH116" s="793"/>
      <c r="AI116" s="793"/>
      <c r="AJ116" s="794"/>
      <c r="AK116" s="795">
        <v>500</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1331844</v>
      </c>
      <c r="AB117" s="916"/>
      <c r="AC117" s="916"/>
      <c r="AD117" s="916"/>
      <c r="AE117" s="917"/>
      <c r="AF117" s="918">
        <v>1409385</v>
      </c>
      <c r="AG117" s="916"/>
      <c r="AH117" s="916"/>
      <c r="AI117" s="916"/>
      <c r="AJ117" s="917"/>
      <c r="AK117" s="918">
        <v>1403101</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16125305</v>
      </c>
      <c r="BR119" s="858"/>
      <c r="BS119" s="858"/>
      <c r="BT119" s="858"/>
      <c r="BU119" s="858"/>
      <c r="BV119" s="858">
        <v>17109672</v>
      </c>
      <c r="BW119" s="858"/>
      <c r="BX119" s="858"/>
      <c r="BY119" s="858"/>
      <c r="BZ119" s="858"/>
      <c r="CA119" s="858">
        <v>17388357</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7440041</v>
      </c>
      <c r="BR120" s="855"/>
      <c r="BS120" s="855"/>
      <c r="BT120" s="855"/>
      <c r="BU120" s="855"/>
      <c r="BV120" s="855">
        <v>8073952</v>
      </c>
      <c r="BW120" s="855"/>
      <c r="BX120" s="855"/>
      <c r="BY120" s="855"/>
      <c r="BZ120" s="855"/>
      <c r="CA120" s="855">
        <v>8620356</v>
      </c>
      <c r="CB120" s="855"/>
      <c r="CC120" s="855"/>
      <c r="CD120" s="855"/>
      <c r="CE120" s="855"/>
      <c r="CF120" s="879">
        <v>151.69999999999999</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2296353</v>
      </c>
      <c r="DH120" s="855"/>
      <c r="DI120" s="855"/>
      <c r="DJ120" s="855"/>
      <c r="DK120" s="855"/>
      <c r="DL120" s="855">
        <v>2046842</v>
      </c>
      <c r="DM120" s="855"/>
      <c r="DN120" s="855"/>
      <c r="DO120" s="855"/>
      <c r="DP120" s="855"/>
      <c r="DQ120" s="855">
        <v>2090178</v>
      </c>
      <c r="DR120" s="855"/>
      <c r="DS120" s="855"/>
      <c r="DT120" s="855"/>
      <c r="DU120" s="855"/>
      <c r="DV120" s="856">
        <v>36.799999999999997</v>
      </c>
      <c r="DW120" s="856"/>
      <c r="DX120" s="856"/>
      <c r="DY120" s="856"/>
      <c r="DZ120" s="857"/>
    </row>
    <row r="121" spans="1:130" s="212" customFormat="1" ht="26.25" customHeight="1">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599738</v>
      </c>
      <c r="BR121" s="830"/>
      <c r="BS121" s="830"/>
      <c r="BT121" s="830"/>
      <c r="BU121" s="830"/>
      <c r="BV121" s="830">
        <v>624667</v>
      </c>
      <c r="BW121" s="830"/>
      <c r="BX121" s="830"/>
      <c r="BY121" s="830"/>
      <c r="BZ121" s="830"/>
      <c r="CA121" s="830">
        <v>582246</v>
      </c>
      <c r="CB121" s="830"/>
      <c r="CC121" s="830"/>
      <c r="CD121" s="830"/>
      <c r="CE121" s="830"/>
      <c r="CF121" s="888">
        <v>10.199999999999999</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224114</v>
      </c>
      <c r="DH121" s="830"/>
      <c r="DI121" s="830"/>
      <c r="DJ121" s="830"/>
      <c r="DK121" s="830"/>
      <c r="DL121" s="830">
        <v>232227</v>
      </c>
      <c r="DM121" s="830"/>
      <c r="DN121" s="830"/>
      <c r="DO121" s="830"/>
      <c r="DP121" s="830"/>
      <c r="DQ121" s="830">
        <v>217681</v>
      </c>
      <c r="DR121" s="830"/>
      <c r="DS121" s="830"/>
      <c r="DT121" s="830"/>
      <c r="DU121" s="830"/>
      <c r="DV121" s="807">
        <v>3.8</v>
      </c>
      <c r="DW121" s="807"/>
      <c r="DX121" s="807"/>
      <c r="DY121" s="807"/>
      <c r="DZ121" s="808"/>
    </row>
    <row r="122" spans="1:130" s="212" customFormat="1" ht="26.25" customHeight="1">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v>1496</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9772460</v>
      </c>
      <c r="BR122" s="858"/>
      <c r="BS122" s="858"/>
      <c r="BT122" s="858"/>
      <c r="BU122" s="858"/>
      <c r="BV122" s="858">
        <v>10652873</v>
      </c>
      <c r="BW122" s="858"/>
      <c r="BX122" s="858"/>
      <c r="BY122" s="858"/>
      <c r="BZ122" s="858"/>
      <c r="CA122" s="858">
        <v>10818580</v>
      </c>
      <c r="CB122" s="858"/>
      <c r="CC122" s="858"/>
      <c r="CD122" s="858"/>
      <c r="CE122" s="858"/>
      <c r="CF122" s="859">
        <v>190.3</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1783</v>
      </c>
      <c r="DH122" s="830"/>
      <c r="DI122" s="830"/>
      <c r="DJ122" s="830"/>
      <c r="DK122" s="830"/>
      <c r="DL122" s="830">
        <v>1674</v>
      </c>
      <c r="DM122" s="830"/>
      <c r="DN122" s="830"/>
      <c r="DO122" s="830"/>
      <c r="DP122" s="830"/>
      <c r="DQ122" s="830">
        <v>1554</v>
      </c>
      <c r="DR122" s="830"/>
      <c r="DS122" s="830"/>
      <c r="DT122" s="830"/>
      <c r="DU122" s="830"/>
      <c r="DV122" s="807">
        <v>0</v>
      </c>
      <c r="DW122" s="807"/>
      <c r="DX122" s="807"/>
      <c r="DY122" s="807"/>
      <c r="DZ122" s="808"/>
    </row>
    <row r="123" spans="1:130" s="212" customFormat="1" ht="26.25" customHeight="1">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17812239</v>
      </c>
      <c r="BR123" s="846"/>
      <c r="BS123" s="846"/>
      <c r="BT123" s="846"/>
      <c r="BU123" s="846"/>
      <c r="BV123" s="846">
        <v>19351492</v>
      </c>
      <c r="BW123" s="846"/>
      <c r="BX123" s="846"/>
      <c r="BY123" s="846"/>
      <c r="BZ123" s="846"/>
      <c r="CA123" s="846">
        <v>20021182</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64666</v>
      </c>
      <c r="AB128" s="814"/>
      <c r="AC128" s="814"/>
      <c r="AD128" s="814"/>
      <c r="AE128" s="815"/>
      <c r="AF128" s="816">
        <v>70034</v>
      </c>
      <c r="AG128" s="814"/>
      <c r="AH128" s="814"/>
      <c r="AI128" s="814"/>
      <c r="AJ128" s="815"/>
      <c r="AK128" s="816">
        <v>71126</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14.2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v>29881</v>
      </c>
      <c r="DH128" s="804"/>
      <c r="DI128" s="804"/>
      <c r="DJ128" s="804"/>
      <c r="DK128" s="804"/>
      <c r="DL128" s="804">
        <v>9682</v>
      </c>
      <c r="DM128" s="804"/>
      <c r="DN128" s="804"/>
      <c r="DO128" s="804"/>
      <c r="DP128" s="804"/>
      <c r="DQ128" s="804">
        <v>31877</v>
      </c>
      <c r="DR128" s="804"/>
      <c r="DS128" s="804"/>
      <c r="DT128" s="804"/>
      <c r="DU128" s="804"/>
      <c r="DV128" s="805">
        <v>0.6</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6359339</v>
      </c>
      <c r="AB129" s="793"/>
      <c r="AC129" s="793"/>
      <c r="AD129" s="793"/>
      <c r="AE129" s="794"/>
      <c r="AF129" s="795">
        <v>6490780</v>
      </c>
      <c r="AG129" s="793"/>
      <c r="AH129" s="793"/>
      <c r="AI129" s="793"/>
      <c r="AJ129" s="794"/>
      <c r="AK129" s="795">
        <v>6581418</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19.2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838481</v>
      </c>
      <c r="AB130" s="793"/>
      <c r="AC130" s="793"/>
      <c r="AD130" s="793"/>
      <c r="AE130" s="794"/>
      <c r="AF130" s="795">
        <v>905762</v>
      </c>
      <c r="AG130" s="793"/>
      <c r="AH130" s="793"/>
      <c r="AI130" s="793"/>
      <c r="AJ130" s="794"/>
      <c r="AK130" s="795">
        <v>897490</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5520858</v>
      </c>
      <c r="AB131" s="777"/>
      <c r="AC131" s="777"/>
      <c r="AD131" s="777"/>
      <c r="AE131" s="778"/>
      <c r="AF131" s="779">
        <v>5585018</v>
      </c>
      <c r="AG131" s="777"/>
      <c r="AH131" s="777"/>
      <c r="AI131" s="777"/>
      <c r="AJ131" s="778"/>
      <c r="AK131" s="779">
        <v>5683928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7.7650430420000003</v>
      </c>
      <c r="AB132" s="758"/>
      <c r="AC132" s="758"/>
      <c r="AD132" s="758"/>
      <c r="AE132" s="759"/>
      <c r="AF132" s="760">
        <v>7.7634306640000004</v>
      </c>
      <c r="AG132" s="758"/>
      <c r="AH132" s="758"/>
      <c r="AI132" s="758"/>
      <c r="AJ132" s="759"/>
      <c r="AK132" s="760">
        <v>7.6440975330000001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7.9</v>
      </c>
      <c r="AB133" s="737"/>
      <c r="AC133" s="737"/>
      <c r="AD133" s="737"/>
      <c r="AE133" s="738"/>
      <c r="AF133" s="736">
        <v>7.7</v>
      </c>
      <c r="AG133" s="737"/>
      <c r="AH133" s="737"/>
      <c r="AI133" s="737"/>
      <c r="AJ133" s="738"/>
      <c r="AK133" s="736">
        <v>7.7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6c56ogteTp8L1BS+LOYUb7Oq1Rg/D7+aLlP6mFJBCFgvyDeYOAPN+s06/MMAELRhejh/2LdRqvF6I0oObS2rg==" saltValue="dA/JUiLZ40WqWON+0YEFV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476</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QPwhZhgBlxtGHH8y3bXZhgSH8hmC249rSEoddvN1+bSI+ZjsyE1Hte2ZsrHgqLGr0u+GaG5sp6uUiAHsh5e5Ig==" saltValue="AotUjcz8xekXVK9OIzD9d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DkmA67NUioIlKmNYzkOT0Wbl92Nv7G/7PInb0Higj1JBvs0GloNq+1ToMt+tWjHizhHtxgVBq7wFJqtjhOvOcg==" saltValue="Uebsw7xdqTVyVvKoD2VSQQ=="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478</v>
      </c>
      <c r="AL6" s="248"/>
      <c r="AM6" s="248"/>
      <c r="AN6" s="248"/>
    </row>
    <row r="7" spans="1:46" ht="13.5" customHeight="1">
      <c r="A7" s="247"/>
      <c r="AK7" s="250"/>
      <c r="AL7" s="251"/>
      <c r="AM7" s="251"/>
      <c r="AN7" s="252"/>
      <c r="AO7" s="1131" t="s">
        <v>479</v>
      </c>
      <c r="AP7" s="253"/>
      <c r="AQ7" s="254" t="s">
        <v>480</v>
      </c>
      <c r="AR7" s="255"/>
    </row>
    <row r="8" spans="1:46" ht="13.2">
      <c r="A8" s="247"/>
      <c r="AK8" s="256"/>
      <c r="AL8" s="257"/>
      <c r="AM8" s="257"/>
      <c r="AN8" s="258"/>
      <c r="AO8" s="1132"/>
      <c r="AP8" s="259" t="s">
        <v>481</v>
      </c>
      <c r="AQ8" s="260" t="s">
        <v>482</v>
      </c>
      <c r="AR8" s="261" t="s">
        <v>483</v>
      </c>
    </row>
    <row r="9" spans="1:46" ht="13.2">
      <c r="A9" s="247"/>
      <c r="AK9" s="1143" t="s">
        <v>484</v>
      </c>
      <c r="AL9" s="1144"/>
      <c r="AM9" s="1144"/>
      <c r="AN9" s="1145"/>
      <c r="AO9" s="262">
        <v>2360126</v>
      </c>
      <c r="AP9" s="262">
        <v>124888</v>
      </c>
      <c r="AQ9" s="263">
        <v>117270</v>
      </c>
      <c r="AR9" s="264">
        <v>6.5</v>
      </c>
    </row>
    <row r="10" spans="1:46" ht="13.5" customHeight="1">
      <c r="A10" s="247"/>
      <c r="AK10" s="1143" t="s">
        <v>485</v>
      </c>
      <c r="AL10" s="1144"/>
      <c r="AM10" s="1144"/>
      <c r="AN10" s="1145"/>
      <c r="AO10" s="265">
        <v>14659</v>
      </c>
      <c r="AP10" s="265">
        <v>776</v>
      </c>
      <c r="AQ10" s="266">
        <v>10490</v>
      </c>
      <c r="AR10" s="267">
        <v>-92.6</v>
      </c>
    </row>
    <row r="11" spans="1:46" ht="13.5" customHeight="1">
      <c r="A11" s="247"/>
      <c r="AK11" s="1143" t="s">
        <v>486</v>
      </c>
      <c r="AL11" s="1144"/>
      <c r="AM11" s="1144"/>
      <c r="AN11" s="1145"/>
      <c r="AO11" s="265" t="s">
        <v>487</v>
      </c>
      <c r="AP11" s="265" t="s">
        <v>487</v>
      </c>
      <c r="AQ11" s="266">
        <v>1802</v>
      </c>
      <c r="AR11" s="267" t="s">
        <v>487</v>
      </c>
    </row>
    <row r="12" spans="1:46" ht="13.5" customHeight="1">
      <c r="A12" s="247"/>
      <c r="AK12" s="1143" t="s">
        <v>488</v>
      </c>
      <c r="AL12" s="1144"/>
      <c r="AM12" s="1144"/>
      <c r="AN12" s="1145"/>
      <c r="AO12" s="265" t="s">
        <v>487</v>
      </c>
      <c r="AP12" s="265" t="s">
        <v>487</v>
      </c>
      <c r="AQ12" s="266">
        <v>3</v>
      </c>
      <c r="AR12" s="267" t="s">
        <v>487</v>
      </c>
    </row>
    <row r="13" spans="1:46" ht="13.5" customHeight="1">
      <c r="A13" s="247"/>
      <c r="AK13" s="1143" t="s">
        <v>489</v>
      </c>
      <c r="AL13" s="1144"/>
      <c r="AM13" s="1144"/>
      <c r="AN13" s="1145"/>
      <c r="AO13" s="265">
        <v>87519</v>
      </c>
      <c r="AP13" s="265">
        <v>4631</v>
      </c>
      <c r="AQ13" s="266">
        <v>4482</v>
      </c>
      <c r="AR13" s="267">
        <v>3.3</v>
      </c>
    </row>
    <row r="14" spans="1:46" ht="13.5" customHeight="1">
      <c r="A14" s="247"/>
      <c r="AK14" s="1143" t="s">
        <v>490</v>
      </c>
      <c r="AL14" s="1144"/>
      <c r="AM14" s="1144"/>
      <c r="AN14" s="1145"/>
      <c r="AO14" s="265">
        <v>143724</v>
      </c>
      <c r="AP14" s="265">
        <v>7605</v>
      </c>
      <c r="AQ14" s="266">
        <v>2749</v>
      </c>
      <c r="AR14" s="267">
        <v>176.6</v>
      </c>
    </row>
    <row r="15" spans="1:46" ht="13.5" customHeight="1">
      <c r="A15" s="247"/>
      <c r="AK15" s="1146" t="s">
        <v>491</v>
      </c>
      <c r="AL15" s="1147"/>
      <c r="AM15" s="1147"/>
      <c r="AN15" s="1148"/>
      <c r="AO15" s="265">
        <v>-262439</v>
      </c>
      <c r="AP15" s="265">
        <v>-13887</v>
      </c>
      <c r="AQ15" s="266">
        <v>-7399</v>
      </c>
      <c r="AR15" s="267">
        <v>87.7</v>
      </c>
    </row>
    <row r="16" spans="1:46" ht="13.2">
      <c r="A16" s="247"/>
      <c r="AK16" s="1146" t="s">
        <v>178</v>
      </c>
      <c r="AL16" s="1147"/>
      <c r="AM16" s="1147"/>
      <c r="AN16" s="1148"/>
      <c r="AO16" s="265">
        <v>2343589</v>
      </c>
      <c r="AP16" s="265">
        <v>124013</v>
      </c>
      <c r="AQ16" s="266">
        <v>129397</v>
      </c>
      <c r="AR16" s="267">
        <v>-4.2</v>
      </c>
    </row>
    <row r="17" spans="1:46" ht="13.2">
      <c r="A17" s="247"/>
    </row>
    <row r="18" spans="1:46" ht="13.2">
      <c r="A18" s="247"/>
      <c r="AQ18" s="268"/>
      <c r="AR18" s="268"/>
    </row>
    <row r="19" spans="1:46" ht="13.2">
      <c r="A19" s="247"/>
      <c r="AK19" s="243" t="s">
        <v>492</v>
      </c>
    </row>
    <row r="20" spans="1:46" ht="13.2">
      <c r="A20" s="247"/>
      <c r="AK20" s="269"/>
      <c r="AL20" s="270"/>
      <c r="AM20" s="270"/>
      <c r="AN20" s="271"/>
      <c r="AO20" s="272" t="s">
        <v>493</v>
      </c>
      <c r="AP20" s="273" t="s">
        <v>494</v>
      </c>
      <c r="AQ20" s="274" t="s">
        <v>495</v>
      </c>
      <c r="AR20" s="275"/>
    </row>
    <row r="21" spans="1:46" s="248" customFormat="1" ht="13.2">
      <c r="A21" s="276"/>
      <c r="AK21" s="1149" t="s">
        <v>496</v>
      </c>
      <c r="AL21" s="1150"/>
      <c r="AM21" s="1150"/>
      <c r="AN21" s="1151"/>
      <c r="AO21" s="277">
        <v>13.07</v>
      </c>
      <c r="AP21" s="278">
        <v>11.07</v>
      </c>
      <c r="AQ21" s="279">
        <v>2</v>
      </c>
      <c r="AS21" s="280"/>
      <c r="AT21" s="276"/>
    </row>
    <row r="22" spans="1:46" s="248" customFormat="1" ht="13.2">
      <c r="A22" s="276"/>
      <c r="AK22" s="1149" t="s">
        <v>497</v>
      </c>
      <c r="AL22" s="1150"/>
      <c r="AM22" s="1150"/>
      <c r="AN22" s="1151"/>
      <c r="AO22" s="281">
        <v>97.1</v>
      </c>
      <c r="AP22" s="282">
        <v>97.2</v>
      </c>
      <c r="AQ22" s="283">
        <v>-0.1</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500</v>
      </c>
      <c r="AL29" s="248"/>
      <c r="AM29" s="248"/>
      <c r="AN29" s="248"/>
      <c r="AS29" s="290"/>
    </row>
    <row r="30" spans="1:46" ht="13.5" customHeight="1">
      <c r="A30" s="247"/>
      <c r="AK30" s="250"/>
      <c r="AL30" s="251"/>
      <c r="AM30" s="251"/>
      <c r="AN30" s="252"/>
      <c r="AO30" s="1131" t="s">
        <v>479</v>
      </c>
      <c r="AP30" s="253"/>
      <c r="AQ30" s="254" t="s">
        <v>480</v>
      </c>
      <c r="AR30" s="255"/>
    </row>
    <row r="31" spans="1:46" ht="13.2">
      <c r="A31" s="247"/>
      <c r="AK31" s="256"/>
      <c r="AL31" s="257"/>
      <c r="AM31" s="257"/>
      <c r="AN31" s="258"/>
      <c r="AO31" s="1132"/>
      <c r="AP31" s="259" t="s">
        <v>481</v>
      </c>
      <c r="AQ31" s="260" t="s">
        <v>482</v>
      </c>
      <c r="AR31" s="261" t="s">
        <v>483</v>
      </c>
    </row>
    <row r="32" spans="1:46" ht="27" customHeight="1">
      <c r="A32" s="247"/>
      <c r="AK32" s="1133" t="s">
        <v>501</v>
      </c>
      <c r="AL32" s="1134"/>
      <c r="AM32" s="1134"/>
      <c r="AN32" s="1135"/>
      <c r="AO32" s="291">
        <v>1191909</v>
      </c>
      <c r="AP32" s="291">
        <v>63071</v>
      </c>
      <c r="AQ32" s="292">
        <v>74841</v>
      </c>
      <c r="AR32" s="293">
        <v>-15.7</v>
      </c>
    </row>
    <row r="33" spans="1:46" ht="13.5" customHeight="1">
      <c r="A33" s="247"/>
      <c r="AK33" s="1133" t="s">
        <v>502</v>
      </c>
      <c r="AL33" s="1134"/>
      <c r="AM33" s="1134"/>
      <c r="AN33" s="1135"/>
      <c r="AO33" s="291" t="s">
        <v>487</v>
      </c>
      <c r="AP33" s="291" t="s">
        <v>487</v>
      </c>
      <c r="AQ33" s="292" t="s">
        <v>487</v>
      </c>
      <c r="AR33" s="293" t="s">
        <v>487</v>
      </c>
    </row>
    <row r="34" spans="1:46" ht="27" customHeight="1">
      <c r="A34" s="247"/>
      <c r="AK34" s="1133" t="s">
        <v>503</v>
      </c>
      <c r="AL34" s="1134"/>
      <c r="AM34" s="1134"/>
      <c r="AN34" s="1135"/>
      <c r="AO34" s="291" t="s">
        <v>487</v>
      </c>
      <c r="AP34" s="291" t="s">
        <v>487</v>
      </c>
      <c r="AQ34" s="292">
        <v>1</v>
      </c>
      <c r="AR34" s="293" t="s">
        <v>487</v>
      </c>
    </row>
    <row r="35" spans="1:46" ht="27" customHeight="1">
      <c r="A35" s="247"/>
      <c r="AK35" s="1133" t="s">
        <v>504</v>
      </c>
      <c r="AL35" s="1134"/>
      <c r="AM35" s="1134"/>
      <c r="AN35" s="1135"/>
      <c r="AO35" s="291">
        <v>210692</v>
      </c>
      <c r="AP35" s="291">
        <v>11149</v>
      </c>
      <c r="AQ35" s="292">
        <v>16683</v>
      </c>
      <c r="AR35" s="293">
        <v>-33.200000000000003</v>
      </c>
    </row>
    <row r="36" spans="1:46" ht="27" customHeight="1">
      <c r="A36" s="247"/>
      <c r="AK36" s="1133" t="s">
        <v>505</v>
      </c>
      <c r="AL36" s="1134"/>
      <c r="AM36" s="1134"/>
      <c r="AN36" s="1135"/>
      <c r="AO36" s="291" t="s">
        <v>487</v>
      </c>
      <c r="AP36" s="291" t="s">
        <v>487</v>
      </c>
      <c r="AQ36" s="292">
        <v>2411</v>
      </c>
      <c r="AR36" s="293" t="s">
        <v>487</v>
      </c>
    </row>
    <row r="37" spans="1:46" ht="13.5" customHeight="1">
      <c r="A37" s="247"/>
      <c r="AK37" s="1133" t="s">
        <v>506</v>
      </c>
      <c r="AL37" s="1134"/>
      <c r="AM37" s="1134"/>
      <c r="AN37" s="1135"/>
      <c r="AO37" s="291" t="s">
        <v>487</v>
      </c>
      <c r="AP37" s="291" t="s">
        <v>487</v>
      </c>
      <c r="AQ37" s="292">
        <v>548</v>
      </c>
      <c r="AR37" s="293" t="s">
        <v>487</v>
      </c>
    </row>
    <row r="38" spans="1:46" ht="27" customHeight="1">
      <c r="A38" s="247"/>
      <c r="AK38" s="1136" t="s">
        <v>507</v>
      </c>
      <c r="AL38" s="1137"/>
      <c r="AM38" s="1137"/>
      <c r="AN38" s="1138"/>
      <c r="AO38" s="294">
        <v>500</v>
      </c>
      <c r="AP38" s="294">
        <v>26</v>
      </c>
      <c r="AQ38" s="295">
        <v>7</v>
      </c>
      <c r="AR38" s="283">
        <v>271.39999999999998</v>
      </c>
      <c r="AS38" s="290"/>
    </row>
    <row r="39" spans="1:46" ht="13.2">
      <c r="A39" s="247"/>
      <c r="AK39" s="1136" t="s">
        <v>508</v>
      </c>
      <c r="AL39" s="1137"/>
      <c r="AM39" s="1137"/>
      <c r="AN39" s="1138"/>
      <c r="AO39" s="291">
        <v>-71126</v>
      </c>
      <c r="AP39" s="291">
        <v>-3764</v>
      </c>
      <c r="AQ39" s="292">
        <v>-3756</v>
      </c>
      <c r="AR39" s="293">
        <v>0.2</v>
      </c>
      <c r="AS39" s="290"/>
    </row>
    <row r="40" spans="1:46" ht="27" customHeight="1">
      <c r="A40" s="247"/>
      <c r="AK40" s="1133" t="s">
        <v>509</v>
      </c>
      <c r="AL40" s="1134"/>
      <c r="AM40" s="1134"/>
      <c r="AN40" s="1135"/>
      <c r="AO40" s="291">
        <v>-897490</v>
      </c>
      <c r="AP40" s="291">
        <v>-47491</v>
      </c>
      <c r="AQ40" s="292">
        <v>-63247</v>
      </c>
      <c r="AR40" s="293">
        <v>-24.9</v>
      </c>
      <c r="AS40" s="290"/>
    </row>
    <row r="41" spans="1:46" ht="13.2">
      <c r="A41" s="247"/>
      <c r="AK41" s="1139" t="s">
        <v>288</v>
      </c>
      <c r="AL41" s="1140"/>
      <c r="AM41" s="1140"/>
      <c r="AN41" s="1141"/>
      <c r="AO41" s="291">
        <v>434485</v>
      </c>
      <c r="AP41" s="291">
        <v>22991</v>
      </c>
      <c r="AQ41" s="292">
        <v>27488</v>
      </c>
      <c r="AR41" s="293">
        <v>-16.399999999999999</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510</v>
      </c>
    </row>
    <row r="48" spans="1:46" ht="13.2">
      <c r="A48" s="247"/>
      <c r="AK48" s="301" t="s">
        <v>511</v>
      </c>
      <c r="AL48" s="301"/>
      <c r="AM48" s="301"/>
      <c r="AN48" s="301"/>
      <c r="AO48" s="301"/>
      <c r="AP48" s="301"/>
      <c r="AQ48" s="302"/>
      <c r="AR48" s="301"/>
    </row>
    <row r="49" spans="1:44" ht="13.5" customHeight="1">
      <c r="A49" s="247"/>
      <c r="AK49" s="303"/>
      <c r="AL49" s="304"/>
      <c r="AM49" s="1126" t="s">
        <v>479</v>
      </c>
      <c r="AN49" s="1128" t="s">
        <v>512</v>
      </c>
      <c r="AO49" s="1129"/>
      <c r="AP49" s="1129"/>
      <c r="AQ49" s="1129"/>
      <c r="AR49" s="1130"/>
    </row>
    <row r="50" spans="1:44" ht="13.2">
      <c r="A50" s="247"/>
      <c r="AK50" s="305"/>
      <c r="AL50" s="306"/>
      <c r="AM50" s="1127"/>
      <c r="AN50" s="307" t="s">
        <v>513</v>
      </c>
      <c r="AO50" s="308" t="s">
        <v>514</v>
      </c>
      <c r="AP50" s="309" t="s">
        <v>515</v>
      </c>
      <c r="AQ50" s="310" t="s">
        <v>516</v>
      </c>
      <c r="AR50" s="311" t="s">
        <v>517</v>
      </c>
    </row>
    <row r="51" spans="1:44" ht="13.2">
      <c r="A51" s="247"/>
      <c r="AK51" s="303" t="s">
        <v>518</v>
      </c>
      <c r="AL51" s="304"/>
      <c r="AM51" s="312">
        <v>1898343</v>
      </c>
      <c r="AN51" s="313">
        <v>92697</v>
      </c>
      <c r="AO51" s="314">
        <v>-3.6</v>
      </c>
      <c r="AP51" s="315">
        <v>92632</v>
      </c>
      <c r="AQ51" s="316">
        <v>-1.5</v>
      </c>
      <c r="AR51" s="317">
        <v>-2.1</v>
      </c>
    </row>
    <row r="52" spans="1:44" ht="13.2">
      <c r="A52" s="247"/>
      <c r="AK52" s="318"/>
      <c r="AL52" s="319" t="s">
        <v>519</v>
      </c>
      <c r="AM52" s="320">
        <v>912847</v>
      </c>
      <c r="AN52" s="321">
        <v>44575</v>
      </c>
      <c r="AO52" s="322">
        <v>6.7</v>
      </c>
      <c r="AP52" s="323">
        <v>47978</v>
      </c>
      <c r="AQ52" s="324">
        <v>-2</v>
      </c>
      <c r="AR52" s="325">
        <v>8.6999999999999993</v>
      </c>
    </row>
    <row r="53" spans="1:44" ht="13.2">
      <c r="A53" s="247"/>
      <c r="AK53" s="303" t="s">
        <v>520</v>
      </c>
      <c r="AL53" s="304"/>
      <c r="AM53" s="312">
        <v>1735335</v>
      </c>
      <c r="AN53" s="313">
        <v>86680</v>
      </c>
      <c r="AO53" s="314">
        <v>-6.5</v>
      </c>
      <c r="AP53" s="315">
        <v>96469</v>
      </c>
      <c r="AQ53" s="316">
        <v>4.0999999999999996</v>
      </c>
      <c r="AR53" s="317">
        <v>-10.6</v>
      </c>
    </row>
    <row r="54" spans="1:44" ht="13.2">
      <c r="A54" s="247"/>
      <c r="AK54" s="318"/>
      <c r="AL54" s="319" t="s">
        <v>519</v>
      </c>
      <c r="AM54" s="320">
        <v>906073</v>
      </c>
      <c r="AN54" s="321">
        <v>45258</v>
      </c>
      <c r="AO54" s="322">
        <v>1.5</v>
      </c>
      <c r="AP54" s="323">
        <v>49775</v>
      </c>
      <c r="AQ54" s="324">
        <v>3.7</v>
      </c>
      <c r="AR54" s="325">
        <v>-2.2000000000000002</v>
      </c>
    </row>
    <row r="55" spans="1:44" ht="13.2">
      <c r="A55" s="247"/>
      <c r="AK55" s="303" t="s">
        <v>521</v>
      </c>
      <c r="AL55" s="304"/>
      <c r="AM55" s="312">
        <v>1913270</v>
      </c>
      <c r="AN55" s="313">
        <v>97046</v>
      </c>
      <c r="AO55" s="314">
        <v>12</v>
      </c>
      <c r="AP55" s="315">
        <v>85743</v>
      </c>
      <c r="AQ55" s="316">
        <v>-11.1</v>
      </c>
      <c r="AR55" s="317">
        <v>23.1</v>
      </c>
    </row>
    <row r="56" spans="1:44" ht="13.2">
      <c r="A56" s="247"/>
      <c r="AK56" s="318"/>
      <c r="AL56" s="319" t="s">
        <v>519</v>
      </c>
      <c r="AM56" s="320">
        <v>834231</v>
      </c>
      <c r="AN56" s="321">
        <v>42315</v>
      </c>
      <c r="AO56" s="322">
        <v>-6.5</v>
      </c>
      <c r="AP56" s="323">
        <v>45231</v>
      </c>
      <c r="AQ56" s="324">
        <v>-9.1</v>
      </c>
      <c r="AR56" s="325">
        <v>2.6</v>
      </c>
    </row>
    <row r="57" spans="1:44" ht="13.2">
      <c r="A57" s="247"/>
      <c r="AK57" s="303" t="s">
        <v>522</v>
      </c>
      <c r="AL57" s="304"/>
      <c r="AM57" s="312">
        <v>1869459</v>
      </c>
      <c r="AN57" s="313">
        <v>97190</v>
      </c>
      <c r="AO57" s="314">
        <v>0.1</v>
      </c>
      <c r="AP57" s="315">
        <v>92509</v>
      </c>
      <c r="AQ57" s="316">
        <v>7.9</v>
      </c>
      <c r="AR57" s="317">
        <v>-7.8</v>
      </c>
    </row>
    <row r="58" spans="1:44" ht="13.2">
      <c r="A58" s="247"/>
      <c r="AK58" s="318"/>
      <c r="AL58" s="319" t="s">
        <v>519</v>
      </c>
      <c r="AM58" s="320">
        <v>667120</v>
      </c>
      <c r="AN58" s="321">
        <v>34683</v>
      </c>
      <c r="AO58" s="322">
        <v>-18</v>
      </c>
      <c r="AP58" s="323">
        <v>52274</v>
      </c>
      <c r="AQ58" s="324">
        <v>15.6</v>
      </c>
      <c r="AR58" s="325">
        <v>-33.6</v>
      </c>
    </row>
    <row r="59" spans="1:44" ht="13.2">
      <c r="A59" s="247"/>
      <c r="AK59" s="303" t="s">
        <v>523</v>
      </c>
      <c r="AL59" s="304"/>
      <c r="AM59" s="312">
        <v>1465388</v>
      </c>
      <c r="AN59" s="313">
        <v>77542</v>
      </c>
      <c r="AO59" s="314">
        <v>-20.2</v>
      </c>
      <c r="AP59" s="315">
        <v>98544</v>
      </c>
      <c r="AQ59" s="316">
        <v>6.5</v>
      </c>
      <c r="AR59" s="317">
        <v>-26.7</v>
      </c>
    </row>
    <row r="60" spans="1:44" ht="13.2">
      <c r="A60" s="247"/>
      <c r="AK60" s="318"/>
      <c r="AL60" s="319" t="s">
        <v>519</v>
      </c>
      <c r="AM60" s="320">
        <v>613843</v>
      </c>
      <c r="AN60" s="321">
        <v>32482</v>
      </c>
      <c r="AO60" s="322">
        <v>-6.3</v>
      </c>
      <c r="AP60" s="323">
        <v>55816</v>
      </c>
      <c r="AQ60" s="324">
        <v>6.8</v>
      </c>
      <c r="AR60" s="325">
        <v>-13.1</v>
      </c>
    </row>
    <row r="61" spans="1:44" ht="13.2">
      <c r="A61" s="247"/>
      <c r="AK61" s="303" t="s">
        <v>524</v>
      </c>
      <c r="AL61" s="326"/>
      <c r="AM61" s="312">
        <v>1776359</v>
      </c>
      <c r="AN61" s="313">
        <v>90231</v>
      </c>
      <c r="AO61" s="314">
        <v>-3.6</v>
      </c>
      <c r="AP61" s="315">
        <v>93179</v>
      </c>
      <c r="AQ61" s="327">
        <v>1.2</v>
      </c>
      <c r="AR61" s="317">
        <v>-4.8</v>
      </c>
    </row>
    <row r="62" spans="1:44" ht="13.2">
      <c r="A62" s="247"/>
      <c r="AK62" s="318"/>
      <c r="AL62" s="319" t="s">
        <v>519</v>
      </c>
      <c r="AM62" s="320">
        <v>786823</v>
      </c>
      <c r="AN62" s="321">
        <v>39863</v>
      </c>
      <c r="AO62" s="322">
        <v>-4.5</v>
      </c>
      <c r="AP62" s="323">
        <v>50215</v>
      </c>
      <c r="AQ62" s="324">
        <v>3</v>
      </c>
      <c r="AR62" s="325">
        <v>-7.5</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zy9vWk5xELR/QT0CJeUyFRmmhhUZ/8nTSwvEk0hJ3N65IyxiDJfRkrxzbMxnumN+lx53CF9igjL/huzj6O4rNQ==" saltValue="loDxGNyphtxxl7cYOAT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476</v>
      </c>
    </row>
    <row r="121" spans="125:125" ht="13.5" hidden="1" customHeight="1">
      <c r="DU121" s="241"/>
    </row>
  </sheetData>
  <sheetProtection algorithmName="SHA-512" hashValue="PNr/HZ/Li4QWLHuf0QQELNmFXrXlHDdccnG3kzwwsGm0FUVA/LVHwWDKQspchYtl5gtaYYXRPG1t6ouytbm67g==" saltValue="LFAjGJCOvXlm33L3Y5YVH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476</v>
      </c>
    </row>
  </sheetData>
  <sheetProtection algorithmName="SHA-512" hashValue="Fpjw73JxEQrceJVBYBqJ3XTWTby9tB/3+wLtL6btJwSPMVimHlvEjAJKOGV4L+Z/v58YOst/u4uLeTsQv9hQBA==" saltValue="TH2msfA0KZn8EJ7KT2Rp7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52" t="s">
        <v>3</v>
      </c>
      <c r="D47" s="1152"/>
      <c r="E47" s="1153"/>
      <c r="F47" s="11">
        <v>21.21</v>
      </c>
      <c r="G47" s="12">
        <v>25.74</v>
      </c>
      <c r="H47" s="12">
        <v>37.200000000000003</v>
      </c>
      <c r="I47" s="12">
        <v>36.43</v>
      </c>
      <c r="J47" s="13">
        <v>36.43</v>
      </c>
    </row>
    <row r="48" spans="2:10" ht="57.75" customHeight="1">
      <c r="B48" s="14"/>
      <c r="C48" s="1154" t="s">
        <v>4</v>
      </c>
      <c r="D48" s="1154"/>
      <c r="E48" s="1155"/>
      <c r="F48" s="15">
        <v>6.79</v>
      </c>
      <c r="G48" s="16">
        <v>10.79</v>
      </c>
      <c r="H48" s="16">
        <v>12.3</v>
      </c>
      <c r="I48" s="16">
        <v>10.210000000000001</v>
      </c>
      <c r="J48" s="17">
        <v>11.42</v>
      </c>
    </row>
    <row r="49" spans="2:10" ht="57.75" customHeight="1" thickBot="1">
      <c r="B49" s="18"/>
      <c r="C49" s="1156" t="s">
        <v>5</v>
      </c>
      <c r="D49" s="1156"/>
      <c r="E49" s="1157"/>
      <c r="F49" s="19">
        <v>2.81</v>
      </c>
      <c r="G49" s="20">
        <v>10.37</v>
      </c>
      <c r="H49" s="20">
        <v>11.71</v>
      </c>
      <c r="I49" s="20" t="s">
        <v>531</v>
      </c>
      <c r="J49" s="21">
        <v>1.85</v>
      </c>
    </row>
    <row r="50" spans="2:10" ht="13.2"/>
  </sheetData>
  <sheetProtection algorithmName="SHA-512" hashValue="CIKribtKCRrrmYI9ZpgYezr0pTsf9sBb6HHRpN0E3cktHUW9rdGOlC4wINCYS7cAVwO8oYLVJKmdPuL3oybvvA==" saltValue="EmhSvYeXAdCH5swGyUDt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62" t="s">
        <v>532</v>
      </c>
      <c r="D34" s="1162"/>
      <c r="E34" s="1163"/>
      <c r="F34" s="32">
        <v>6.79</v>
      </c>
      <c r="G34" s="33">
        <v>10.79</v>
      </c>
      <c r="H34" s="33">
        <v>12.29</v>
      </c>
      <c r="I34" s="33">
        <v>10.210000000000001</v>
      </c>
      <c r="J34" s="34">
        <v>11.42</v>
      </c>
      <c r="K34" s="22"/>
      <c r="L34" s="22"/>
      <c r="M34" s="22"/>
      <c r="N34" s="22"/>
      <c r="O34" s="22"/>
      <c r="P34" s="22"/>
    </row>
    <row r="35" spans="1:16" ht="39" customHeight="1">
      <c r="A35" s="22"/>
      <c r="B35" s="35"/>
      <c r="C35" s="1158" t="s">
        <v>533</v>
      </c>
      <c r="D35" s="1158"/>
      <c r="E35" s="1159"/>
      <c r="F35" s="36">
        <v>11.33</v>
      </c>
      <c r="G35" s="37">
        <v>9.74</v>
      </c>
      <c r="H35" s="37">
        <v>9.51</v>
      </c>
      <c r="I35" s="37">
        <v>9.3800000000000008</v>
      </c>
      <c r="J35" s="38">
        <v>8.8000000000000007</v>
      </c>
      <c r="K35" s="22"/>
      <c r="L35" s="22"/>
      <c r="M35" s="22"/>
      <c r="N35" s="22"/>
      <c r="O35" s="22"/>
      <c r="P35" s="22"/>
    </row>
    <row r="36" spans="1:16" ht="39" customHeight="1">
      <c r="A36" s="22"/>
      <c r="B36" s="35"/>
      <c r="C36" s="1158" t="s">
        <v>534</v>
      </c>
      <c r="D36" s="1158"/>
      <c r="E36" s="1159"/>
      <c r="F36" s="36">
        <v>6.37</v>
      </c>
      <c r="G36" s="37">
        <v>7.32</v>
      </c>
      <c r="H36" s="37">
        <v>8.84</v>
      </c>
      <c r="I36" s="37">
        <v>8.27</v>
      </c>
      <c r="J36" s="38">
        <v>6.93</v>
      </c>
      <c r="K36" s="22"/>
      <c r="L36" s="22"/>
      <c r="M36" s="22"/>
      <c r="N36" s="22"/>
      <c r="O36" s="22"/>
      <c r="P36" s="22"/>
    </row>
    <row r="37" spans="1:16" ht="39" customHeight="1">
      <c r="A37" s="22"/>
      <c r="B37" s="35"/>
      <c r="C37" s="1158" t="s">
        <v>535</v>
      </c>
      <c r="D37" s="1158"/>
      <c r="E37" s="1159"/>
      <c r="F37" s="36">
        <v>3.03</v>
      </c>
      <c r="G37" s="37">
        <v>2.38</v>
      </c>
      <c r="H37" s="37">
        <v>4.43</v>
      </c>
      <c r="I37" s="37">
        <v>3.93</v>
      </c>
      <c r="J37" s="38">
        <v>3.39</v>
      </c>
      <c r="K37" s="22"/>
      <c r="L37" s="22"/>
      <c r="M37" s="22"/>
      <c r="N37" s="22"/>
      <c r="O37" s="22"/>
      <c r="P37" s="22"/>
    </row>
    <row r="38" spans="1:16" ht="39" customHeight="1">
      <c r="A38" s="22"/>
      <c r="B38" s="35"/>
      <c r="C38" s="1158" t="s">
        <v>536</v>
      </c>
      <c r="D38" s="1158"/>
      <c r="E38" s="1159"/>
      <c r="F38" s="36">
        <v>1.0900000000000001</v>
      </c>
      <c r="G38" s="37">
        <v>1.1299999999999999</v>
      </c>
      <c r="H38" s="37">
        <v>0.64</v>
      </c>
      <c r="I38" s="37">
        <v>1.08</v>
      </c>
      <c r="J38" s="38">
        <v>2.44</v>
      </c>
      <c r="K38" s="22"/>
      <c r="L38" s="22"/>
      <c r="M38" s="22"/>
      <c r="N38" s="22"/>
      <c r="O38" s="22"/>
      <c r="P38" s="22"/>
    </row>
    <row r="39" spans="1:16" ht="39" customHeight="1">
      <c r="A39" s="22"/>
      <c r="B39" s="35"/>
      <c r="C39" s="1158" t="s">
        <v>537</v>
      </c>
      <c r="D39" s="1158"/>
      <c r="E39" s="1159"/>
      <c r="F39" s="36">
        <v>0.17</v>
      </c>
      <c r="G39" s="37">
        <v>0.28999999999999998</v>
      </c>
      <c r="H39" s="37">
        <v>0.12</v>
      </c>
      <c r="I39" s="37">
        <v>7.0000000000000007E-2</v>
      </c>
      <c r="J39" s="38">
        <v>0.21</v>
      </c>
      <c r="K39" s="22"/>
      <c r="L39" s="22"/>
      <c r="M39" s="22"/>
      <c r="N39" s="22"/>
      <c r="O39" s="22"/>
      <c r="P39" s="22"/>
    </row>
    <row r="40" spans="1:16" ht="39" customHeight="1">
      <c r="A40" s="22"/>
      <c r="B40" s="35"/>
      <c r="C40" s="1158" t="s">
        <v>538</v>
      </c>
      <c r="D40" s="1158"/>
      <c r="E40" s="1159"/>
      <c r="F40" s="36">
        <v>0.02</v>
      </c>
      <c r="G40" s="37">
        <v>0.03</v>
      </c>
      <c r="H40" s="37">
        <v>0.05</v>
      </c>
      <c r="I40" s="37">
        <v>0.04</v>
      </c>
      <c r="J40" s="38">
        <v>0.06</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P6DZUlmI3bIT3dMXlAhbIM8o7vnRbs6axwq5LUbD4XZbDAZ8KHuiXx+GTZo5VL68nNGb+i2kdVuJMAtmSGpr2w==" saltValue="eU+WsFpfAdCFJdF77eyP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c r="A45" s="46"/>
      <c r="B45" s="1187" t="s">
        <v>9</v>
      </c>
      <c r="C45" s="1188"/>
      <c r="D45" s="56"/>
      <c r="E45" s="1193" t="s">
        <v>10</v>
      </c>
      <c r="F45" s="1193"/>
      <c r="G45" s="1193"/>
      <c r="H45" s="1193"/>
      <c r="I45" s="1193"/>
      <c r="J45" s="1194"/>
      <c r="K45" s="57">
        <v>1043</v>
      </c>
      <c r="L45" s="58">
        <v>1028</v>
      </c>
      <c r="M45" s="58">
        <v>1062</v>
      </c>
      <c r="N45" s="58">
        <v>1129</v>
      </c>
      <c r="O45" s="59">
        <v>1192</v>
      </c>
      <c r="P45" s="46"/>
      <c r="Q45" s="46"/>
      <c r="R45" s="46"/>
      <c r="S45" s="46"/>
      <c r="T45" s="46"/>
      <c r="U45" s="46"/>
    </row>
    <row r="46" spans="1:21" ht="30.75" customHeight="1">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c r="A48" s="46"/>
      <c r="B48" s="1189"/>
      <c r="C48" s="1190"/>
      <c r="D48" s="60"/>
      <c r="E48" s="1166" t="s">
        <v>13</v>
      </c>
      <c r="F48" s="1166"/>
      <c r="G48" s="1166"/>
      <c r="H48" s="1166"/>
      <c r="I48" s="1166"/>
      <c r="J48" s="1167"/>
      <c r="K48" s="61">
        <v>265</v>
      </c>
      <c r="L48" s="62">
        <v>277</v>
      </c>
      <c r="M48" s="62">
        <v>269</v>
      </c>
      <c r="N48" s="62">
        <v>280</v>
      </c>
      <c r="O48" s="63">
        <v>211</v>
      </c>
      <c r="P48" s="46"/>
      <c r="Q48" s="46"/>
      <c r="R48" s="46"/>
      <c r="S48" s="46"/>
      <c r="T48" s="46"/>
      <c r="U48" s="46"/>
    </row>
    <row r="49" spans="1:21" ht="30.75" customHeight="1">
      <c r="A49" s="46"/>
      <c r="B49" s="1189"/>
      <c r="C49" s="1190"/>
      <c r="D49" s="60"/>
      <c r="E49" s="1166" t="s">
        <v>14</v>
      </c>
      <c r="F49" s="1166"/>
      <c r="G49" s="1166"/>
      <c r="H49" s="1166"/>
      <c r="I49" s="1166"/>
      <c r="J49" s="1167"/>
      <c r="K49" s="61" t="s">
        <v>487</v>
      </c>
      <c r="L49" s="62" t="s">
        <v>487</v>
      </c>
      <c r="M49" s="62" t="s">
        <v>487</v>
      </c>
      <c r="N49" s="62" t="s">
        <v>487</v>
      </c>
      <c r="O49" s="63" t="s">
        <v>487</v>
      </c>
      <c r="P49" s="46"/>
      <c r="Q49" s="46"/>
      <c r="R49" s="46"/>
      <c r="S49" s="46"/>
      <c r="T49" s="46"/>
      <c r="U49" s="46"/>
    </row>
    <row r="50" spans="1:21" ht="30.75" customHeight="1">
      <c r="A50" s="46"/>
      <c r="B50" s="1189"/>
      <c r="C50" s="1190"/>
      <c r="D50" s="60"/>
      <c r="E50" s="1166" t="s">
        <v>15</v>
      </c>
      <c r="F50" s="1166"/>
      <c r="G50" s="1166"/>
      <c r="H50" s="1166"/>
      <c r="I50" s="1166"/>
      <c r="J50" s="1167"/>
      <c r="K50" s="61">
        <v>1</v>
      </c>
      <c r="L50" s="62">
        <v>1</v>
      </c>
      <c r="M50" s="62">
        <v>1</v>
      </c>
      <c r="N50" s="62" t="s">
        <v>487</v>
      </c>
      <c r="O50" s="63" t="s">
        <v>487</v>
      </c>
      <c r="P50" s="46"/>
      <c r="Q50" s="46"/>
      <c r="R50" s="46"/>
      <c r="S50" s="46"/>
      <c r="T50" s="46"/>
      <c r="U50" s="46"/>
    </row>
    <row r="51" spans="1:21" ht="30.75" customHeight="1">
      <c r="A51" s="46"/>
      <c r="B51" s="1191"/>
      <c r="C51" s="1192"/>
      <c r="D51" s="64"/>
      <c r="E51" s="1166" t="s">
        <v>16</v>
      </c>
      <c r="F51" s="1166"/>
      <c r="G51" s="1166"/>
      <c r="H51" s="1166"/>
      <c r="I51" s="1166"/>
      <c r="J51" s="1167"/>
      <c r="K51" s="61">
        <v>0</v>
      </c>
      <c r="L51" s="62" t="s">
        <v>487</v>
      </c>
      <c r="M51" s="62" t="s">
        <v>487</v>
      </c>
      <c r="N51" s="62">
        <v>0</v>
      </c>
      <c r="O51" s="63">
        <v>1</v>
      </c>
      <c r="P51" s="46"/>
      <c r="Q51" s="46"/>
      <c r="R51" s="46"/>
      <c r="S51" s="46"/>
      <c r="T51" s="46"/>
      <c r="U51" s="46"/>
    </row>
    <row r="52" spans="1:21" ht="30.75" customHeight="1">
      <c r="A52" s="46"/>
      <c r="B52" s="1164" t="s">
        <v>17</v>
      </c>
      <c r="C52" s="1165"/>
      <c r="D52" s="64"/>
      <c r="E52" s="1166" t="s">
        <v>18</v>
      </c>
      <c r="F52" s="1166"/>
      <c r="G52" s="1166"/>
      <c r="H52" s="1166"/>
      <c r="I52" s="1166"/>
      <c r="J52" s="1167"/>
      <c r="K52" s="61">
        <v>848</v>
      </c>
      <c r="L52" s="62">
        <v>862</v>
      </c>
      <c r="M52" s="62">
        <v>903</v>
      </c>
      <c r="N52" s="62">
        <v>976</v>
      </c>
      <c r="O52" s="63">
        <v>968</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461</v>
      </c>
      <c r="L53" s="67">
        <v>444</v>
      </c>
      <c r="M53" s="67">
        <v>429</v>
      </c>
      <c r="N53" s="67">
        <v>433</v>
      </c>
      <c r="O53" s="68">
        <v>436</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LJ8hwNHudd/Wr24H/pbq0nCmCh7rXR8ke/teoxeezStOvZuKy38uBV5hm+/GF3f8VlWcjKyWFC0TWWTNWojWw==" saltValue="bwVhBiQd5v2NO08wS5Jj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526</v>
      </c>
      <c r="J40" s="101" t="s">
        <v>527</v>
      </c>
      <c r="K40" s="101" t="s">
        <v>528</v>
      </c>
      <c r="L40" s="101" t="s">
        <v>529</v>
      </c>
      <c r="M40" s="102" t="s">
        <v>530</v>
      </c>
    </row>
    <row r="41" spans="2:13" ht="27.75" customHeight="1">
      <c r="B41" s="1207" t="s">
        <v>30</v>
      </c>
      <c r="C41" s="1208"/>
      <c r="D41" s="103"/>
      <c r="E41" s="1209" t="s">
        <v>31</v>
      </c>
      <c r="F41" s="1209"/>
      <c r="G41" s="1209"/>
      <c r="H41" s="1210"/>
      <c r="I41" s="330">
        <v>11200</v>
      </c>
      <c r="J41" s="331">
        <v>11212</v>
      </c>
      <c r="K41" s="331">
        <v>11357</v>
      </c>
      <c r="L41" s="331">
        <v>12705</v>
      </c>
      <c r="M41" s="332">
        <v>13032</v>
      </c>
    </row>
    <row r="42" spans="2:13" ht="27.75" customHeight="1">
      <c r="B42" s="1197"/>
      <c r="C42" s="1198"/>
      <c r="D42" s="104"/>
      <c r="E42" s="1201" t="s">
        <v>32</v>
      </c>
      <c r="F42" s="1201"/>
      <c r="G42" s="1201"/>
      <c r="H42" s="1202"/>
      <c r="I42" s="333">
        <v>3</v>
      </c>
      <c r="J42" s="334">
        <v>1</v>
      </c>
      <c r="K42" s="334" t="s">
        <v>487</v>
      </c>
      <c r="L42" s="334" t="s">
        <v>487</v>
      </c>
      <c r="M42" s="335" t="s">
        <v>487</v>
      </c>
    </row>
    <row r="43" spans="2:13" ht="27.75" customHeight="1">
      <c r="B43" s="1197"/>
      <c r="C43" s="1198"/>
      <c r="D43" s="104"/>
      <c r="E43" s="1201" t="s">
        <v>33</v>
      </c>
      <c r="F43" s="1201"/>
      <c r="G43" s="1201"/>
      <c r="H43" s="1202"/>
      <c r="I43" s="333">
        <v>3199</v>
      </c>
      <c r="J43" s="334">
        <v>2905</v>
      </c>
      <c r="K43" s="334">
        <v>2522</v>
      </c>
      <c r="L43" s="334">
        <v>2281</v>
      </c>
      <c r="M43" s="335">
        <v>2309</v>
      </c>
    </row>
    <row r="44" spans="2:13" ht="27.75" customHeight="1">
      <c r="B44" s="1197"/>
      <c r="C44" s="1198"/>
      <c r="D44" s="104"/>
      <c r="E44" s="1201" t="s">
        <v>34</v>
      </c>
      <c r="F44" s="1201"/>
      <c r="G44" s="1201"/>
      <c r="H44" s="1202"/>
      <c r="I44" s="333" t="s">
        <v>487</v>
      </c>
      <c r="J44" s="334" t="s">
        <v>487</v>
      </c>
      <c r="K44" s="334" t="s">
        <v>487</v>
      </c>
      <c r="L44" s="334" t="s">
        <v>487</v>
      </c>
      <c r="M44" s="335" t="s">
        <v>487</v>
      </c>
    </row>
    <row r="45" spans="2:13" ht="27.75" customHeight="1">
      <c r="B45" s="1197"/>
      <c r="C45" s="1198"/>
      <c r="D45" s="104"/>
      <c r="E45" s="1201" t="s">
        <v>35</v>
      </c>
      <c r="F45" s="1201"/>
      <c r="G45" s="1201"/>
      <c r="H45" s="1202"/>
      <c r="I45" s="333">
        <v>2753</v>
      </c>
      <c r="J45" s="334">
        <v>2362</v>
      </c>
      <c r="K45" s="334">
        <v>2216</v>
      </c>
      <c r="L45" s="334">
        <v>2115</v>
      </c>
      <c r="M45" s="335">
        <v>2015</v>
      </c>
    </row>
    <row r="46" spans="2:13" ht="27.75" customHeight="1">
      <c r="B46" s="1197"/>
      <c r="C46" s="1198"/>
      <c r="D46" s="105"/>
      <c r="E46" s="1201" t="s">
        <v>36</v>
      </c>
      <c r="F46" s="1201"/>
      <c r="G46" s="1201"/>
      <c r="H46" s="1202"/>
      <c r="I46" s="333">
        <v>59</v>
      </c>
      <c r="J46" s="334">
        <v>90</v>
      </c>
      <c r="K46" s="334">
        <v>30</v>
      </c>
      <c r="L46" s="334">
        <v>10</v>
      </c>
      <c r="M46" s="335">
        <v>32</v>
      </c>
    </row>
    <row r="47" spans="2:13" ht="27.75" customHeight="1">
      <c r="B47" s="1197"/>
      <c r="C47" s="1198"/>
      <c r="D47" s="106"/>
      <c r="E47" s="1211" t="s">
        <v>37</v>
      </c>
      <c r="F47" s="1212"/>
      <c r="G47" s="1212"/>
      <c r="H47" s="1213"/>
      <c r="I47" s="333" t="s">
        <v>487</v>
      </c>
      <c r="J47" s="334" t="s">
        <v>487</v>
      </c>
      <c r="K47" s="334" t="s">
        <v>487</v>
      </c>
      <c r="L47" s="334" t="s">
        <v>487</v>
      </c>
      <c r="M47" s="335" t="s">
        <v>487</v>
      </c>
    </row>
    <row r="48" spans="2:13" ht="27.75" customHeight="1">
      <c r="B48" s="1197"/>
      <c r="C48" s="1198"/>
      <c r="D48" s="104"/>
      <c r="E48" s="1201" t="s">
        <v>38</v>
      </c>
      <c r="F48" s="1201"/>
      <c r="G48" s="1201"/>
      <c r="H48" s="1202"/>
      <c r="I48" s="333" t="s">
        <v>487</v>
      </c>
      <c r="J48" s="334" t="s">
        <v>487</v>
      </c>
      <c r="K48" s="334" t="s">
        <v>487</v>
      </c>
      <c r="L48" s="334" t="s">
        <v>487</v>
      </c>
      <c r="M48" s="335" t="s">
        <v>487</v>
      </c>
    </row>
    <row r="49" spans="2:13" ht="27.75" customHeight="1">
      <c r="B49" s="1199"/>
      <c r="C49" s="1200"/>
      <c r="D49" s="104"/>
      <c r="E49" s="1201" t="s">
        <v>39</v>
      </c>
      <c r="F49" s="1201"/>
      <c r="G49" s="1201"/>
      <c r="H49" s="1202"/>
      <c r="I49" s="333" t="s">
        <v>487</v>
      </c>
      <c r="J49" s="334" t="s">
        <v>487</v>
      </c>
      <c r="K49" s="334" t="s">
        <v>487</v>
      </c>
      <c r="L49" s="334" t="s">
        <v>487</v>
      </c>
      <c r="M49" s="335" t="s">
        <v>487</v>
      </c>
    </row>
    <row r="50" spans="2:13" ht="27.75" customHeight="1">
      <c r="B50" s="1195" t="s">
        <v>40</v>
      </c>
      <c r="C50" s="1196"/>
      <c r="D50" s="107"/>
      <c r="E50" s="1201" t="s">
        <v>41</v>
      </c>
      <c r="F50" s="1201"/>
      <c r="G50" s="1201"/>
      <c r="H50" s="1202"/>
      <c r="I50" s="333">
        <v>5348</v>
      </c>
      <c r="J50" s="334">
        <v>6859</v>
      </c>
      <c r="K50" s="334">
        <v>7440</v>
      </c>
      <c r="L50" s="334">
        <v>8074</v>
      </c>
      <c r="M50" s="335">
        <v>8620</v>
      </c>
    </row>
    <row r="51" spans="2:13" ht="27.75" customHeight="1">
      <c r="B51" s="1197"/>
      <c r="C51" s="1198"/>
      <c r="D51" s="104"/>
      <c r="E51" s="1201" t="s">
        <v>42</v>
      </c>
      <c r="F51" s="1201"/>
      <c r="G51" s="1201"/>
      <c r="H51" s="1202"/>
      <c r="I51" s="333">
        <v>662</v>
      </c>
      <c r="J51" s="334">
        <v>618</v>
      </c>
      <c r="K51" s="334">
        <v>600</v>
      </c>
      <c r="L51" s="334">
        <v>625</v>
      </c>
      <c r="M51" s="335">
        <v>582</v>
      </c>
    </row>
    <row r="52" spans="2:13" ht="27.75" customHeight="1">
      <c r="B52" s="1199"/>
      <c r="C52" s="1200"/>
      <c r="D52" s="104"/>
      <c r="E52" s="1201" t="s">
        <v>43</v>
      </c>
      <c r="F52" s="1201"/>
      <c r="G52" s="1201"/>
      <c r="H52" s="1202"/>
      <c r="I52" s="333">
        <v>9704</v>
      </c>
      <c r="J52" s="334">
        <v>9746</v>
      </c>
      <c r="K52" s="334">
        <v>9772</v>
      </c>
      <c r="L52" s="334">
        <v>10653</v>
      </c>
      <c r="M52" s="335">
        <v>10819</v>
      </c>
    </row>
    <row r="53" spans="2:13" ht="27.75" customHeight="1" thickBot="1">
      <c r="B53" s="1203" t="s">
        <v>19</v>
      </c>
      <c r="C53" s="1204"/>
      <c r="D53" s="108"/>
      <c r="E53" s="1205" t="s">
        <v>44</v>
      </c>
      <c r="F53" s="1205"/>
      <c r="G53" s="1205"/>
      <c r="H53" s="1206"/>
      <c r="I53" s="336">
        <v>1500</v>
      </c>
      <c r="J53" s="337">
        <v>-652</v>
      </c>
      <c r="K53" s="337">
        <v>-1687</v>
      </c>
      <c r="L53" s="337">
        <v>-2242</v>
      </c>
      <c r="M53" s="338">
        <v>-2633</v>
      </c>
    </row>
    <row r="54" spans="2:13" ht="27.75" customHeight="1">
      <c r="B54" s="109"/>
      <c r="C54" s="110"/>
      <c r="D54" s="110"/>
      <c r="E54" s="111"/>
      <c r="F54" s="111"/>
      <c r="G54" s="111"/>
      <c r="H54" s="111"/>
      <c r="I54" s="112"/>
      <c r="J54" s="112"/>
      <c r="K54" s="112"/>
      <c r="L54" s="112"/>
      <c r="M54" s="112"/>
    </row>
    <row r="55" spans="2:13" ht="13.2"/>
  </sheetData>
  <sheetProtection algorithmName="SHA-512" hashValue="WgsZGb5ltOihWiv5Feqogb+vTkPw43IGdPqN5OGnb1eB9JbJh+cps+oi9A5lgvmcHEvBZMckvcVK4HbrkIDjsA==" saltValue="UR0cuJ/Nbjehw0XxH57N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528</v>
      </c>
      <c r="G54" s="117" t="s">
        <v>529</v>
      </c>
      <c r="H54" s="118" t="s">
        <v>530</v>
      </c>
    </row>
    <row r="55" spans="2:8" ht="52.5" customHeight="1">
      <c r="B55" s="119"/>
      <c r="C55" s="1222" t="s">
        <v>46</v>
      </c>
      <c r="D55" s="1222"/>
      <c r="E55" s="1223"/>
      <c r="F55" s="339">
        <v>2366</v>
      </c>
      <c r="G55" s="339">
        <v>2365</v>
      </c>
      <c r="H55" s="340">
        <v>2398</v>
      </c>
    </row>
    <row r="56" spans="2:8" ht="52.5" customHeight="1">
      <c r="B56" s="120"/>
      <c r="C56" s="1224" t="s">
        <v>47</v>
      </c>
      <c r="D56" s="1224"/>
      <c r="E56" s="1225"/>
      <c r="F56" s="341">
        <v>342</v>
      </c>
      <c r="G56" s="341">
        <v>899</v>
      </c>
      <c r="H56" s="342">
        <v>1230</v>
      </c>
    </row>
    <row r="57" spans="2:8" ht="53.25" customHeight="1">
      <c r="B57" s="120"/>
      <c r="C57" s="1226" t="s">
        <v>48</v>
      </c>
      <c r="D57" s="1226"/>
      <c r="E57" s="1227"/>
      <c r="F57" s="343">
        <v>4239</v>
      </c>
      <c r="G57" s="343">
        <v>4273</v>
      </c>
      <c r="H57" s="344">
        <v>4409</v>
      </c>
    </row>
    <row r="58" spans="2:8" ht="45.75" customHeight="1">
      <c r="B58" s="121"/>
      <c r="C58" s="1214" t="s">
        <v>560</v>
      </c>
      <c r="D58" s="1215"/>
      <c r="E58" s="1216"/>
      <c r="F58" s="345">
        <v>3573</v>
      </c>
      <c r="G58" s="345">
        <v>3460</v>
      </c>
      <c r="H58" s="346">
        <v>3442</v>
      </c>
    </row>
    <row r="59" spans="2:8" ht="45.75" customHeight="1">
      <c r="B59" s="121"/>
      <c r="C59" s="1214" t="s">
        <v>561</v>
      </c>
      <c r="D59" s="1215"/>
      <c r="E59" s="1216"/>
      <c r="F59" s="345">
        <v>380</v>
      </c>
      <c r="G59" s="345">
        <v>481</v>
      </c>
      <c r="H59" s="346">
        <v>582</v>
      </c>
    </row>
    <row r="60" spans="2:8" ht="45.75" customHeight="1">
      <c r="B60" s="121"/>
      <c r="C60" s="1214" t="s">
        <v>562</v>
      </c>
      <c r="D60" s="1215"/>
      <c r="E60" s="1216"/>
      <c r="F60" s="345">
        <v>252</v>
      </c>
      <c r="G60" s="345">
        <v>297</v>
      </c>
      <c r="H60" s="346">
        <v>343</v>
      </c>
    </row>
    <row r="61" spans="2:8" ht="45.75" customHeight="1">
      <c r="B61" s="121"/>
      <c r="C61" s="1214" t="s">
        <v>563</v>
      </c>
      <c r="D61" s="1215"/>
      <c r="E61" s="1216"/>
      <c r="F61" s="345">
        <v>10</v>
      </c>
      <c r="G61" s="345">
        <v>10</v>
      </c>
      <c r="H61" s="346">
        <v>10</v>
      </c>
    </row>
    <row r="62" spans="2:8" ht="45.75" customHeight="1" thickBot="1">
      <c r="B62" s="122"/>
      <c r="C62" s="1217" t="s">
        <v>564</v>
      </c>
      <c r="D62" s="1218"/>
      <c r="E62" s="1219"/>
      <c r="F62" s="347">
        <v>10</v>
      </c>
      <c r="G62" s="347">
        <v>10</v>
      </c>
      <c r="H62" s="348">
        <v>10</v>
      </c>
    </row>
    <row r="63" spans="2:8" ht="52.5" customHeight="1" thickBot="1">
      <c r="B63" s="123"/>
      <c r="C63" s="1220" t="s">
        <v>49</v>
      </c>
      <c r="D63" s="1220"/>
      <c r="E63" s="1221"/>
      <c r="F63" s="349">
        <v>6947</v>
      </c>
      <c r="G63" s="349">
        <v>7537</v>
      </c>
      <c r="H63" s="350">
        <v>8036</v>
      </c>
    </row>
    <row r="64" spans="2:8" ht="13.2"/>
  </sheetData>
  <sheetProtection algorithmName="SHA-512" hashValue="7w7brREG+JXvmswbCZH5ClalHNH84sLu4QOeEdTmQYuZlTKwVcKX/acpVAUDG8zvMeizbkJxEfzVL5pSg/bVVw==" saltValue="F0j56rFeLN2JUeiGOwMA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260A-B43B-4C8F-9575-AFA285FC3A7F}">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50" t="s">
        <v>574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567</v>
      </c>
    </row>
    <row r="50" spans="1:109" ht="13.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568</v>
      </c>
      <c r="AO51" s="1233"/>
      <c r="AP51" s="1233"/>
      <c r="AQ51" s="1233"/>
      <c r="AR51" s="1233"/>
      <c r="AS51" s="1233"/>
      <c r="AT51" s="1233"/>
      <c r="AU51" s="1233"/>
      <c r="AV51" s="1233"/>
      <c r="AW51" s="1233"/>
      <c r="AX51" s="1233"/>
      <c r="AY51" s="1233"/>
      <c r="AZ51" s="1233"/>
      <c r="BA51" s="1233"/>
      <c r="BB51" s="1233" t="s">
        <v>569</v>
      </c>
      <c r="BC51" s="1233"/>
      <c r="BD51" s="1233"/>
      <c r="BE51" s="1233"/>
      <c r="BF51" s="1233"/>
      <c r="BG51" s="1233"/>
      <c r="BH51" s="1233"/>
      <c r="BI51" s="1233"/>
      <c r="BJ51" s="1233"/>
      <c r="BK51" s="1233"/>
      <c r="BL51" s="1233"/>
      <c r="BM51" s="1233"/>
      <c r="BN51" s="1233"/>
      <c r="BO51" s="1233"/>
      <c r="BP51" s="1230">
        <v>27.7</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570</v>
      </c>
      <c r="BC53" s="1233"/>
      <c r="BD53" s="1233"/>
      <c r="BE53" s="1233"/>
      <c r="BF53" s="1233"/>
      <c r="BG53" s="1233"/>
      <c r="BH53" s="1233"/>
      <c r="BI53" s="1233"/>
      <c r="BJ53" s="1233"/>
      <c r="BK53" s="1233"/>
      <c r="BL53" s="1233"/>
      <c r="BM53" s="1233"/>
      <c r="BN53" s="1233"/>
      <c r="BO53" s="1233"/>
      <c r="BP53" s="1230">
        <v>61.7</v>
      </c>
      <c r="BQ53" s="1230"/>
      <c r="BR53" s="1230"/>
      <c r="BS53" s="1230"/>
      <c r="BT53" s="1230"/>
      <c r="BU53" s="1230"/>
      <c r="BV53" s="1230"/>
      <c r="BW53" s="1230"/>
      <c r="BX53" s="1230">
        <v>62.4</v>
      </c>
      <c r="BY53" s="1230"/>
      <c r="BZ53" s="1230"/>
      <c r="CA53" s="1230"/>
      <c r="CB53" s="1230"/>
      <c r="CC53" s="1230"/>
      <c r="CD53" s="1230"/>
      <c r="CE53" s="1230"/>
      <c r="CF53" s="1230">
        <v>62.7</v>
      </c>
      <c r="CG53" s="1230"/>
      <c r="CH53" s="1230"/>
      <c r="CI53" s="1230"/>
      <c r="CJ53" s="1230"/>
      <c r="CK53" s="1230"/>
      <c r="CL53" s="1230"/>
      <c r="CM53" s="1230"/>
      <c r="CN53" s="1230">
        <v>62.9</v>
      </c>
      <c r="CO53" s="1230"/>
      <c r="CP53" s="1230"/>
      <c r="CQ53" s="1230"/>
      <c r="CR53" s="1230"/>
      <c r="CS53" s="1230"/>
      <c r="CT53" s="1230"/>
      <c r="CU53" s="1230"/>
      <c r="CV53" s="1230">
        <v>63.4</v>
      </c>
      <c r="CW53" s="1230"/>
      <c r="CX53" s="1230"/>
      <c r="CY53" s="1230"/>
      <c r="CZ53" s="1230"/>
      <c r="DA53" s="1230"/>
      <c r="DB53" s="1230"/>
      <c r="DC53" s="1230"/>
    </row>
    <row r="54" spans="1:109" ht="13.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c r="A55" s="358"/>
      <c r="B55" s="247"/>
      <c r="G55" s="1228"/>
      <c r="H55" s="1228"/>
      <c r="I55" s="1228"/>
      <c r="J55" s="1228"/>
      <c r="K55" s="1235"/>
      <c r="L55" s="1235"/>
      <c r="M55" s="1235"/>
      <c r="N55" s="1235"/>
      <c r="AN55" s="1234" t="s">
        <v>571</v>
      </c>
      <c r="AO55" s="1234"/>
      <c r="AP55" s="1234"/>
      <c r="AQ55" s="1234"/>
      <c r="AR55" s="1234"/>
      <c r="AS55" s="1234"/>
      <c r="AT55" s="1234"/>
      <c r="AU55" s="1234"/>
      <c r="AV55" s="1234"/>
      <c r="AW55" s="1234"/>
      <c r="AX55" s="1234"/>
      <c r="AY55" s="1234"/>
      <c r="AZ55" s="1234"/>
      <c r="BA55" s="1234"/>
      <c r="BB55" s="1233" t="s">
        <v>569</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570</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572</v>
      </c>
    </row>
    <row r="64" spans="1:109" ht="13.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36" t="s">
        <v>575</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567</v>
      </c>
    </row>
    <row r="72" spans="2:107" ht="13.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c r="B73" s="247"/>
      <c r="G73" s="1245"/>
      <c r="H73" s="1245"/>
      <c r="I73" s="1245"/>
      <c r="J73" s="1245"/>
      <c r="K73" s="1229"/>
      <c r="L73" s="1229"/>
      <c r="M73" s="1229"/>
      <c r="N73" s="1229"/>
      <c r="AM73" s="359"/>
      <c r="AN73" s="1233" t="s">
        <v>568</v>
      </c>
      <c r="AO73" s="1233"/>
      <c r="AP73" s="1233"/>
      <c r="AQ73" s="1233"/>
      <c r="AR73" s="1233"/>
      <c r="AS73" s="1233"/>
      <c r="AT73" s="1233"/>
      <c r="AU73" s="1233"/>
      <c r="AV73" s="1233"/>
      <c r="AW73" s="1233"/>
      <c r="AX73" s="1233"/>
      <c r="AY73" s="1233"/>
      <c r="AZ73" s="1233"/>
      <c r="BA73" s="1233"/>
      <c r="BB73" s="1233" t="s">
        <v>569</v>
      </c>
      <c r="BC73" s="1233"/>
      <c r="BD73" s="1233"/>
      <c r="BE73" s="1233"/>
      <c r="BF73" s="1233"/>
      <c r="BG73" s="1233"/>
      <c r="BH73" s="1233"/>
      <c r="BI73" s="1233"/>
      <c r="BJ73" s="1233"/>
      <c r="BK73" s="1233"/>
      <c r="BL73" s="1233"/>
      <c r="BM73" s="1233"/>
      <c r="BN73" s="1233"/>
      <c r="BO73" s="1233"/>
      <c r="BP73" s="1230">
        <v>27.7</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9.3000000000000007</v>
      </c>
      <c r="BQ75" s="1230"/>
      <c r="BR75" s="1230"/>
      <c r="BS75" s="1230"/>
      <c r="BT75" s="1230"/>
      <c r="BU75" s="1230"/>
      <c r="BV75" s="1230"/>
      <c r="BW75" s="1230"/>
      <c r="BX75" s="1230">
        <v>8.4</v>
      </c>
      <c r="BY75" s="1230"/>
      <c r="BZ75" s="1230"/>
      <c r="CA75" s="1230"/>
      <c r="CB75" s="1230"/>
      <c r="CC75" s="1230"/>
      <c r="CD75" s="1230"/>
      <c r="CE75" s="1230"/>
      <c r="CF75" s="1230">
        <v>7.9</v>
      </c>
      <c r="CG75" s="1230"/>
      <c r="CH75" s="1230"/>
      <c r="CI75" s="1230"/>
      <c r="CJ75" s="1230"/>
      <c r="CK75" s="1230"/>
      <c r="CL75" s="1230"/>
      <c r="CM75" s="1230"/>
      <c r="CN75" s="1230">
        <v>7.7</v>
      </c>
      <c r="CO75" s="1230"/>
      <c r="CP75" s="1230"/>
      <c r="CQ75" s="1230"/>
      <c r="CR75" s="1230"/>
      <c r="CS75" s="1230"/>
      <c r="CT75" s="1230"/>
      <c r="CU75" s="1230"/>
      <c r="CV75" s="1230">
        <v>7.7</v>
      </c>
      <c r="CW75" s="1230"/>
      <c r="CX75" s="1230"/>
      <c r="CY75" s="1230"/>
      <c r="CZ75" s="1230"/>
      <c r="DA75" s="1230"/>
      <c r="DB75" s="1230"/>
      <c r="DC75" s="1230"/>
    </row>
    <row r="76" spans="2:107" ht="13.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c r="B77" s="247"/>
      <c r="G77" s="1228"/>
      <c r="H77" s="1228"/>
      <c r="I77" s="1228"/>
      <c r="J77" s="1228"/>
      <c r="K77" s="1229"/>
      <c r="L77" s="1229"/>
      <c r="M77" s="1229"/>
      <c r="N77" s="1229"/>
      <c r="AN77" s="1234" t="s">
        <v>571</v>
      </c>
      <c r="AO77" s="1234"/>
      <c r="AP77" s="1234"/>
      <c r="AQ77" s="1234"/>
      <c r="AR77" s="1234"/>
      <c r="AS77" s="1234"/>
      <c r="AT77" s="1234"/>
      <c r="AU77" s="1234"/>
      <c r="AV77" s="1234"/>
      <c r="AW77" s="1234"/>
      <c r="AX77" s="1234"/>
      <c r="AY77" s="1234"/>
      <c r="AZ77" s="1234"/>
      <c r="BA77" s="1234"/>
      <c r="BB77" s="1233" t="s">
        <v>569</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mTONiaaZUu1ZxC3Nl4177TNDQp/R/TBqDpO4rs+x44qHOk38jWd1N/BTEZ8KBL90HYwVywJqxZepHODmJoffiA==" saltValue="QTfMCBRcUu+yYzItHcImq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5E436-2E7A-4DFF-91F7-5513B3E6DDEC}">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m+OpXVxWaiD6QHHyP7PNKespMS3iEhq+Gr7nFHUFbHMZOZPfzn8HPBeiJ02S6ifoNAEAdrJE4oexxFGhyO5gAA==" saltValue="jtANlWoSnYQ2B0reHi072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0502-4698-4051-B1B2-65CE5807C817}">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DRgSGZA33ofI4QMbW9iuvBedkzhlPfO/53pqlIiWtb3FH9wmZK337KiVfw0esCEOOMubp8aXP30OClr6O3FnLw==" saltValue="wxVUhjGRwPPBIM7gM7p4n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525</v>
      </c>
      <c r="G2" s="137"/>
      <c r="H2" s="138"/>
    </row>
    <row r="3" spans="1:8">
      <c r="A3" s="134" t="s">
        <v>518</v>
      </c>
      <c r="B3" s="139"/>
      <c r="C3" s="140"/>
      <c r="D3" s="141">
        <v>92697</v>
      </c>
      <c r="E3" s="142"/>
      <c r="F3" s="143">
        <v>92632</v>
      </c>
      <c r="G3" s="144"/>
      <c r="H3" s="145"/>
    </row>
    <row r="4" spans="1:8">
      <c r="A4" s="146"/>
      <c r="B4" s="147"/>
      <c r="C4" s="148"/>
      <c r="D4" s="149">
        <v>44575</v>
      </c>
      <c r="E4" s="150"/>
      <c r="F4" s="151">
        <v>47978</v>
      </c>
      <c r="G4" s="152"/>
      <c r="H4" s="153"/>
    </row>
    <row r="5" spans="1:8">
      <c r="A5" s="134" t="s">
        <v>520</v>
      </c>
      <c r="B5" s="139"/>
      <c r="C5" s="140"/>
      <c r="D5" s="141">
        <v>86680</v>
      </c>
      <c r="E5" s="142"/>
      <c r="F5" s="143">
        <v>96469</v>
      </c>
      <c r="G5" s="144"/>
      <c r="H5" s="145"/>
    </row>
    <row r="6" spans="1:8">
      <c r="A6" s="146"/>
      <c r="B6" s="147"/>
      <c r="C6" s="148"/>
      <c r="D6" s="149">
        <v>45258</v>
      </c>
      <c r="E6" s="150"/>
      <c r="F6" s="151">
        <v>49775</v>
      </c>
      <c r="G6" s="152"/>
      <c r="H6" s="153"/>
    </row>
    <row r="7" spans="1:8">
      <c r="A7" s="134" t="s">
        <v>521</v>
      </c>
      <c r="B7" s="139"/>
      <c r="C7" s="140"/>
      <c r="D7" s="141">
        <v>97046</v>
      </c>
      <c r="E7" s="142"/>
      <c r="F7" s="143">
        <v>85743</v>
      </c>
      <c r="G7" s="144"/>
      <c r="H7" s="145"/>
    </row>
    <row r="8" spans="1:8">
      <c r="A8" s="146"/>
      <c r="B8" s="147"/>
      <c r="C8" s="148"/>
      <c r="D8" s="149">
        <v>42315</v>
      </c>
      <c r="E8" s="150"/>
      <c r="F8" s="151">
        <v>45231</v>
      </c>
      <c r="G8" s="152"/>
      <c r="H8" s="153"/>
    </row>
    <row r="9" spans="1:8">
      <c r="A9" s="134" t="s">
        <v>522</v>
      </c>
      <c r="B9" s="139"/>
      <c r="C9" s="140"/>
      <c r="D9" s="141">
        <v>97190</v>
      </c>
      <c r="E9" s="142"/>
      <c r="F9" s="143">
        <v>92509</v>
      </c>
      <c r="G9" s="144"/>
      <c r="H9" s="145"/>
    </row>
    <row r="10" spans="1:8">
      <c r="A10" s="146"/>
      <c r="B10" s="147"/>
      <c r="C10" s="148"/>
      <c r="D10" s="149">
        <v>34683</v>
      </c>
      <c r="E10" s="150"/>
      <c r="F10" s="151">
        <v>52274</v>
      </c>
      <c r="G10" s="152"/>
      <c r="H10" s="153"/>
    </row>
    <row r="11" spans="1:8">
      <c r="A11" s="134" t="s">
        <v>523</v>
      </c>
      <c r="B11" s="139"/>
      <c r="C11" s="140"/>
      <c r="D11" s="141">
        <v>77542</v>
      </c>
      <c r="E11" s="142"/>
      <c r="F11" s="143">
        <v>98544</v>
      </c>
      <c r="G11" s="144"/>
      <c r="H11" s="145"/>
    </row>
    <row r="12" spans="1:8">
      <c r="A12" s="146"/>
      <c r="B12" s="147"/>
      <c r="C12" s="154"/>
      <c r="D12" s="149">
        <v>32482</v>
      </c>
      <c r="E12" s="150"/>
      <c r="F12" s="151">
        <v>55816</v>
      </c>
      <c r="G12" s="152"/>
      <c r="H12" s="153"/>
    </row>
    <row r="13" spans="1:8">
      <c r="A13" s="134"/>
      <c r="B13" s="139"/>
      <c r="C13" s="140"/>
      <c r="D13" s="141">
        <v>90231</v>
      </c>
      <c r="E13" s="142"/>
      <c r="F13" s="143">
        <v>93179</v>
      </c>
      <c r="G13" s="155"/>
      <c r="H13" s="145"/>
    </row>
    <row r="14" spans="1:8">
      <c r="A14" s="146"/>
      <c r="B14" s="147"/>
      <c r="C14" s="148"/>
      <c r="D14" s="149">
        <v>39863</v>
      </c>
      <c r="E14" s="150"/>
      <c r="F14" s="151">
        <v>50215</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6.79</v>
      </c>
      <c r="C19" s="156">
        <f>ROUND(VALUE(SUBSTITUTE(実質収支比率等に係る経年分析!G$48,"▲","-")),2)</f>
        <v>10.79</v>
      </c>
      <c r="D19" s="156">
        <f>ROUND(VALUE(SUBSTITUTE(実質収支比率等に係る経年分析!H$48,"▲","-")),2)</f>
        <v>12.3</v>
      </c>
      <c r="E19" s="156">
        <f>ROUND(VALUE(SUBSTITUTE(実質収支比率等に係る経年分析!I$48,"▲","-")),2)</f>
        <v>10.210000000000001</v>
      </c>
      <c r="F19" s="156">
        <f>ROUND(VALUE(SUBSTITUTE(実質収支比率等に係る経年分析!J$48,"▲","-")),2)</f>
        <v>11.42</v>
      </c>
    </row>
    <row r="20" spans="1:11">
      <c r="A20" s="156" t="s">
        <v>53</v>
      </c>
      <c r="B20" s="156">
        <f>ROUND(VALUE(SUBSTITUTE(実質収支比率等に係る経年分析!F$47,"▲","-")),2)</f>
        <v>21.21</v>
      </c>
      <c r="C20" s="156">
        <f>ROUND(VALUE(SUBSTITUTE(実質収支比率等に係る経年分析!G$47,"▲","-")),2)</f>
        <v>25.74</v>
      </c>
      <c r="D20" s="156">
        <f>ROUND(VALUE(SUBSTITUTE(実質収支比率等に係る経年分析!H$47,"▲","-")),2)</f>
        <v>37.200000000000003</v>
      </c>
      <c r="E20" s="156">
        <f>ROUND(VALUE(SUBSTITUTE(実質収支比率等に係る経年分析!I$47,"▲","-")),2)</f>
        <v>36.43</v>
      </c>
      <c r="F20" s="156">
        <f>ROUND(VALUE(SUBSTITUTE(実質収支比率等に係る経年分析!J$47,"▲","-")),2)</f>
        <v>36.43</v>
      </c>
    </row>
    <row r="21" spans="1:11">
      <c r="A21" s="156" t="s">
        <v>54</v>
      </c>
      <c r="B21" s="156">
        <f>IF(ISNUMBER(VALUE(SUBSTITUTE(実質収支比率等に係る経年分析!F$49,"▲","-"))),ROUND(VALUE(SUBSTITUTE(実質収支比率等に係る経年分析!F$49,"▲","-")),2),NA())</f>
        <v>2.81</v>
      </c>
      <c r="C21" s="156">
        <f>IF(ISNUMBER(VALUE(SUBSTITUTE(実質収支比率等に係る経年分析!G$49,"▲","-"))),ROUND(VALUE(SUBSTITUTE(実質収支比率等に係る経年分析!G$49,"▲","-")),2),NA())</f>
        <v>10.37</v>
      </c>
      <c r="D21" s="156">
        <f>IF(ISNUMBER(VALUE(SUBSTITUTE(実質収支比率等に係る経年分析!H$49,"▲","-"))),ROUND(VALUE(SUBSTITUTE(実質収支比率等に係る経年分析!H$49,"▲","-")),2),NA())</f>
        <v>11.71</v>
      </c>
      <c r="E21" s="156">
        <f>IF(ISNUMBER(VALUE(SUBSTITUTE(実質収支比率等に係る経年分析!I$49,"▲","-"))),ROUND(VALUE(SUBSTITUTE(実質収支比率等に係る経年分析!I$49,"▲","-")),2),NA())</f>
        <v>-1.85</v>
      </c>
      <c r="F21" s="156">
        <f>IF(ISNUMBER(VALUE(SUBSTITUTE(実質収支比率等に係る経年分析!J$49,"▲","-"))),ROUND(VALUE(SUBSTITUTE(実質収支比率等に係る経年分析!J$49,"▲","-")),2),NA())</f>
        <v>1.85</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枕崎市後期高齢者医療特別会計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c r="A31" s="157" t="str">
        <f>IF(連結実質赤字比率に係る赤字・黒字の構成分析!C$39="",NA(),連結実質赤字比率に係る赤字・黒字の構成分析!C$39)</f>
        <v>枕崎市国民健康保険特別会計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0.21</v>
      </c>
    </row>
    <row r="32" spans="1:11">
      <c r="A32" s="157" t="str">
        <f>IF(連結実質赤字比率に係る赤字・黒字の構成分析!C$38="",NA(),連結実質赤字比率に係る赤字・黒字の構成分析!C$38)</f>
        <v>枕崎市公共下水道事業会計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1.0900000000000001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2.44</v>
      </c>
    </row>
    <row r="33" spans="1:16">
      <c r="A33" s="157" t="str">
        <f>IF(連結実質赤字比率に係る赤字・黒字の構成分析!C$37="",NA(),連結実質赤字比率に係る赤字・黒字の構成分析!C$37)</f>
        <v>枕崎市介護保険特別会計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3.39</v>
      </c>
    </row>
    <row r="34" spans="1:16">
      <c r="A34" s="157" t="str">
        <f>IF(連結実質赤字比率に係る赤字・黒字の構成分析!C$36="",NA(),連結実質赤字比率に係る赤字・黒字の構成分析!C$36)</f>
        <v>枕崎市立病院事業会計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8.84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6.93</v>
      </c>
    </row>
    <row r="35" spans="1:16">
      <c r="A35" s="157" t="str">
        <f>IF(連結実質赤字比率に係る赤字・黒字の構成分析!C$35="",NA(),連結実質赤字比率に係る赤字・黒字の構成分析!C$35)</f>
        <v>枕崎市水道事業会計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8.8000000000000007</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10.210000000000001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11.42</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848</v>
      </c>
      <c r="E42" s="158"/>
      <c r="F42" s="158"/>
      <c r="G42" s="158">
        <f>'実質公債費比率（分子）の構造'!L$52</f>
        <v>862</v>
      </c>
      <c r="H42" s="158"/>
      <c r="I42" s="158"/>
      <c r="J42" s="158">
        <f>'実質公債費比率（分子）の構造'!M$52</f>
        <v>903</v>
      </c>
      <c r="K42" s="158"/>
      <c r="L42" s="158"/>
      <c r="M42" s="158">
        <f>'実質公債費比率（分子）の構造'!N$52</f>
        <v>976</v>
      </c>
      <c r="N42" s="158"/>
      <c r="O42" s="158"/>
      <c r="P42" s="158">
        <f>'実質公債費比率（分子）の構造'!O$52</f>
        <v>968</v>
      </c>
    </row>
    <row r="43" spans="1:16">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265</v>
      </c>
      <c r="C46" s="158"/>
      <c r="D46" s="158"/>
      <c r="E46" s="158">
        <f>'実質公債費比率（分子）の構造'!L$48</f>
        <v>277</v>
      </c>
      <c r="F46" s="158"/>
      <c r="G46" s="158"/>
      <c r="H46" s="158">
        <f>'実質公債費比率（分子）の構造'!M$48</f>
        <v>269</v>
      </c>
      <c r="I46" s="158"/>
      <c r="J46" s="158"/>
      <c r="K46" s="158">
        <f>'実質公債費比率（分子）の構造'!N$48</f>
        <v>280</v>
      </c>
      <c r="L46" s="158"/>
      <c r="M46" s="158"/>
      <c r="N46" s="158">
        <f>'実質公債費比率（分子）の構造'!O$48</f>
        <v>211</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1043</v>
      </c>
      <c r="C49" s="158"/>
      <c r="D49" s="158"/>
      <c r="E49" s="158">
        <f>'実質公債費比率（分子）の構造'!L$45</f>
        <v>1028</v>
      </c>
      <c r="F49" s="158"/>
      <c r="G49" s="158"/>
      <c r="H49" s="158">
        <f>'実質公債費比率（分子）の構造'!M$45</f>
        <v>1062</v>
      </c>
      <c r="I49" s="158"/>
      <c r="J49" s="158"/>
      <c r="K49" s="158">
        <f>'実質公債費比率（分子）の構造'!N$45</f>
        <v>1129</v>
      </c>
      <c r="L49" s="158"/>
      <c r="M49" s="158"/>
      <c r="N49" s="158">
        <f>'実質公債費比率（分子）の構造'!O$45</f>
        <v>1192</v>
      </c>
      <c r="O49" s="158"/>
      <c r="P49" s="158"/>
    </row>
    <row r="50" spans="1:16">
      <c r="A50" s="158" t="s">
        <v>67</v>
      </c>
      <c r="B50" s="158" t="e">
        <f>NA()</f>
        <v>#N/A</v>
      </c>
      <c r="C50" s="158">
        <f>IF(ISNUMBER('実質公債費比率（分子）の構造'!K$53),'実質公債費比率（分子）の構造'!K$53,NA())</f>
        <v>461</v>
      </c>
      <c r="D50" s="158" t="e">
        <f>NA()</f>
        <v>#N/A</v>
      </c>
      <c r="E50" s="158" t="e">
        <f>NA()</f>
        <v>#N/A</v>
      </c>
      <c r="F50" s="158">
        <f>IF(ISNUMBER('実質公債費比率（分子）の構造'!L$53),'実質公債費比率（分子）の構造'!L$53,NA())</f>
        <v>444</v>
      </c>
      <c r="G50" s="158" t="e">
        <f>NA()</f>
        <v>#N/A</v>
      </c>
      <c r="H50" s="158" t="e">
        <f>NA()</f>
        <v>#N/A</v>
      </c>
      <c r="I50" s="158">
        <f>IF(ISNUMBER('実質公債費比率（分子）の構造'!M$53),'実質公債費比率（分子）の構造'!M$53,NA())</f>
        <v>429</v>
      </c>
      <c r="J50" s="158" t="e">
        <f>NA()</f>
        <v>#N/A</v>
      </c>
      <c r="K50" s="158" t="e">
        <f>NA()</f>
        <v>#N/A</v>
      </c>
      <c r="L50" s="158">
        <f>IF(ISNUMBER('実質公債費比率（分子）の構造'!N$53),'実質公債費比率（分子）の構造'!N$53,NA())</f>
        <v>433</v>
      </c>
      <c r="M50" s="158" t="e">
        <f>NA()</f>
        <v>#N/A</v>
      </c>
      <c r="N50" s="158" t="e">
        <f>NA()</f>
        <v>#N/A</v>
      </c>
      <c r="O50" s="158">
        <f>IF(ISNUMBER('実質公債費比率（分子）の構造'!O$53),'実質公債費比率（分子）の構造'!O$53,NA())</f>
        <v>436</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9704</v>
      </c>
      <c r="E56" s="157"/>
      <c r="F56" s="157"/>
      <c r="G56" s="157">
        <f>'将来負担比率（分子）の構造'!J$52</f>
        <v>9746</v>
      </c>
      <c r="H56" s="157"/>
      <c r="I56" s="157"/>
      <c r="J56" s="157">
        <f>'将来負担比率（分子）の構造'!K$52</f>
        <v>9772</v>
      </c>
      <c r="K56" s="157"/>
      <c r="L56" s="157"/>
      <c r="M56" s="157">
        <f>'将来負担比率（分子）の構造'!L$52</f>
        <v>10653</v>
      </c>
      <c r="N56" s="157"/>
      <c r="O56" s="157"/>
      <c r="P56" s="157">
        <f>'将来負担比率（分子）の構造'!M$52</f>
        <v>10819</v>
      </c>
    </row>
    <row r="57" spans="1:16">
      <c r="A57" s="157" t="s">
        <v>42</v>
      </c>
      <c r="B57" s="157"/>
      <c r="C57" s="157"/>
      <c r="D57" s="157">
        <f>'将来負担比率（分子）の構造'!I$51</f>
        <v>662</v>
      </c>
      <c r="E57" s="157"/>
      <c r="F57" s="157"/>
      <c r="G57" s="157">
        <f>'将来負担比率（分子）の構造'!J$51</f>
        <v>618</v>
      </c>
      <c r="H57" s="157"/>
      <c r="I57" s="157"/>
      <c r="J57" s="157">
        <f>'将来負担比率（分子）の構造'!K$51</f>
        <v>600</v>
      </c>
      <c r="K57" s="157"/>
      <c r="L57" s="157"/>
      <c r="M57" s="157">
        <f>'将来負担比率（分子）の構造'!L$51</f>
        <v>625</v>
      </c>
      <c r="N57" s="157"/>
      <c r="O57" s="157"/>
      <c r="P57" s="157">
        <f>'将来負担比率（分子）の構造'!M$51</f>
        <v>582</v>
      </c>
    </row>
    <row r="58" spans="1:16">
      <c r="A58" s="157" t="s">
        <v>41</v>
      </c>
      <c r="B58" s="157"/>
      <c r="C58" s="157"/>
      <c r="D58" s="157">
        <f>'将来負担比率（分子）の構造'!I$50</f>
        <v>5348</v>
      </c>
      <c r="E58" s="157"/>
      <c r="F58" s="157"/>
      <c r="G58" s="157">
        <f>'将来負担比率（分子）の構造'!J$50</f>
        <v>6859</v>
      </c>
      <c r="H58" s="157"/>
      <c r="I58" s="157"/>
      <c r="J58" s="157">
        <f>'将来負担比率（分子）の構造'!K$50</f>
        <v>7440</v>
      </c>
      <c r="K58" s="157"/>
      <c r="L58" s="157"/>
      <c r="M58" s="157">
        <f>'将来負担比率（分子）の構造'!L$50</f>
        <v>8074</v>
      </c>
      <c r="N58" s="157"/>
      <c r="O58" s="157"/>
      <c r="P58" s="157">
        <f>'将来負担比率（分子）の構造'!M$50</f>
        <v>8620</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f>'将来負担比率（分子）の構造'!I$46</f>
        <v>59</v>
      </c>
      <c r="C61" s="157"/>
      <c r="D61" s="157"/>
      <c r="E61" s="157">
        <f>'将来負担比率（分子）の構造'!J$46</f>
        <v>90</v>
      </c>
      <c r="F61" s="157"/>
      <c r="G61" s="157"/>
      <c r="H61" s="157">
        <f>'将来負担比率（分子）の構造'!K$46</f>
        <v>30</v>
      </c>
      <c r="I61" s="157"/>
      <c r="J61" s="157"/>
      <c r="K61" s="157">
        <f>'将来負担比率（分子）の構造'!L$46</f>
        <v>10</v>
      </c>
      <c r="L61" s="157"/>
      <c r="M61" s="157"/>
      <c r="N61" s="157">
        <f>'将来負担比率（分子）の構造'!M$46</f>
        <v>32</v>
      </c>
      <c r="O61" s="157"/>
      <c r="P61" s="157"/>
    </row>
    <row r="62" spans="1:16">
      <c r="A62" s="157" t="s">
        <v>35</v>
      </c>
      <c r="B62" s="157">
        <f>'将来負担比率（分子）の構造'!I$45</f>
        <v>2753</v>
      </c>
      <c r="C62" s="157"/>
      <c r="D62" s="157"/>
      <c r="E62" s="157">
        <f>'将来負担比率（分子）の構造'!J$45</f>
        <v>2362</v>
      </c>
      <c r="F62" s="157"/>
      <c r="G62" s="157"/>
      <c r="H62" s="157">
        <f>'将来負担比率（分子）の構造'!K$45</f>
        <v>2216</v>
      </c>
      <c r="I62" s="157"/>
      <c r="J62" s="157"/>
      <c r="K62" s="157">
        <f>'将来負担比率（分子）の構造'!L$45</f>
        <v>2115</v>
      </c>
      <c r="L62" s="157"/>
      <c r="M62" s="157"/>
      <c r="N62" s="157">
        <f>'将来負担比率（分子）の構造'!M$45</f>
        <v>2015</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3199</v>
      </c>
      <c r="C64" s="157"/>
      <c r="D64" s="157"/>
      <c r="E64" s="157">
        <f>'将来負担比率（分子）の構造'!J$43</f>
        <v>2905</v>
      </c>
      <c r="F64" s="157"/>
      <c r="G64" s="157"/>
      <c r="H64" s="157">
        <f>'将来負担比率（分子）の構造'!K$43</f>
        <v>2522</v>
      </c>
      <c r="I64" s="157"/>
      <c r="J64" s="157"/>
      <c r="K64" s="157">
        <f>'将来負担比率（分子）の構造'!L$43</f>
        <v>2281</v>
      </c>
      <c r="L64" s="157"/>
      <c r="M64" s="157"/>
      <c r="N64" s="157">
        <f>'将来負担比率（分子）の構造'!M$43</f>
        <v>2309</v>
      </c>
      <c r="O64" s="157"/>
      <c r="P64" s="157"/>
    </row>
    <row r="65" spans="1:16">
      <c r="A65" s="157" t="s">
        <v>32</v>
      </c>
      <c r="B65" s="157">
        <f>'将来負担比率（分子）の構造'!I$42</f>
        <v>3</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11200</v>
      </c>
      <c r="C66" s="157"/>
      <c r="D66" s="157"/>
      <c r="E66" s="157">
        <f>'将来負担比率（分子）の構造'!J$41</f>
        <v>11212</v>
      </c>
      <c r="F66" s="157"/>
      <c r="G66" s="157"/>
      <c r="H66" s="157">
        <f>'将来負担比率（分子）の構造'!K$41</f>
        <v>11357</v>
      </c>
      <c r="I66" s="157"/>
      <c r="J66" s="157"/>
      <c r="K66" s="157">
        <f>'将来負担比率（分子）の構造'!L$41</f>
        <v>12705</v>
      </c>
      <c r="L66" s="157"/>
      <c r="M66" s="157"/>
      <c r="N66" s="157">
        <f>'将来負担比率（分子）の構造'!M$41</f>
        <v>13032</v>
      </c>
      <c r="O66" s="157"/>
      <c r="P66" s="157"/>
    </row>
    <row r="67" spans="1:16">
      <c r="A67" s="157" t="s">
        <v>71</v>
      </c>
      <c r="B67" s="157" t="e">
        <f>NA()</f>
        <v>#N/A</v>
      </c>
      <c r="C67" s="157">
        <f>IF(ISNUMBER('将来負担比率（分子）の構造'!I$53), IF('将来負担比率（分子）の構造'!I$53 &lt; 0, 0, '将来負担比率（分子）の構造'!I$53), NA())</f>
        <v>1500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2366</v>
      </c>
      <c r="C72" s="161">
        <f>基金残高に係る経年分析!G55</f>
        <v>2365</v>
      </c>
      <c r="D72" s="161">
        <f>基金残高に係る経年分析!H55</f>
        <v>2398</v>
      </c>
    </row>
    <row r="73" spans="1:16">
      <c r="A73" s="160" t="s">
        <v>74</v>
      </c>
      <c r="B73" s="161">
        <f>基金残高に係る経年分析!F56</f>
        <v>342</v>
      </c>
      <c r="C73" s="161">
        <f>基金残高に係る経年分析!G56</f>
        <v>899</v>
      </c>
      <c r="D73" s="161">
        <f>基金残高に係る経年分析!H56</f>
        <v>1230</v>
      </c>
    </row>
    <row r="74" spans="1:16">
      <c r="A74" s="160" t="s">
        <v>75</v>
      </c>
      <c r="B74" s="161">
        <f>基金残高に係る経年分析!F57</f>
        <v>4239</v>
      </c>
      <c r="C74" s="161">
        <f>基金残高に係る経年分析!G57</f>
        <v>4273</v>
      </c>
      <c r="D74" s="161">
        <f>基金残高に係る経年分析!H57</f>
        <v>4409</v>
      </c>
    </row>
  </sheetData>
  <sheetProtection algorithmName="SHA-512" hashValue="2PUaCPYc8wNUdi8Qao/Y7fUrEoMABHLfXk9prlUoe2GSd9+hV7azPd9c0wjrP1hgqWowkAo42S0g1zm0JFWbMQ==" saltValue="ESltrmmhWDqMpLbvzhtob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2026-09-23T23:46:21Z</cp:lastPrinted>
  <dcterms:created xsi:type="dcterms:W3CDTF">2026-02-23T09:52:50Z</dcterms:created>
  <dcterms:modified xsi:type="dcterms:W3CDTF">2026-09-29T07:43:37Z</dcterms:modified>
  <cp:category/>
</cp:coreProperties>
</file>